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\Desktop\03_Projects\2022-2025_GreenFORCE\D4.1_GreenFORCE_Concept Albania\"/>
    </mc:Choice>
  </mc:AlternateContent>
  <xr:revisionPtr revIDLastSave="0" documentId="13_ncr:1_{BA21F9A7-A6B6-4D9B-B332-25F93203600E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Intro" sheetId="6" r:id="rId1"/>
    <sheet name="Database" sheetId="1" r:id="rId2"/>
    <sheet name="Code" sheetId="2" r:id="rId3"/>
    <sheet name="R_S1" sheetId="3" r:id="rId4"/>
    <sheet name="R_S2" sheetId="4" r:id="rId5"/>
    <sheet name="R_S3" sheetId="5" r:id="rId6"/>
    <sheet name="R_S4" sheetId="7" r:id="rId7"/>
    <sheet name="R_S5" sheetId="8" r:id="rId8"/>
    <sheet name="Questionnaire" sheetId="9" r:id="rId9"/>
    <sheet name="Response" sheetId="10" r:id="rId10"/>
  </sheets>
  <definedNames>
    <definedName name="_xlnm._FilterDatabase" localSheetId="1" hidden="1">Database!$A$2:$ME$138</definedName>
    <definedName name="_xlchart.v1.0" hidden="1">R_S1!$C$77:$C$81</definedName>
    <definedName name="_xlchart.v1.1" hidden="1">R_S1!$E$77:$E$81</definedName>
    <definedName name="_xlchart.v1.2" hidden="1">R_S1!$C$62:$C$65</definedName>
    <definedName name="_xlchart.v1.3" hidden="1">R_S1!$E$62:$E$65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0" l="1"/>
  <c r="U68" i="8"/>
  <c r="V68" i="8"/>
  <c r="W68" i="8"/>
  <c r="X68" i="8"/>
  <c r="Y68" i="8"/>
  <c r="U70" i="8"/>
  <c r="V70" i="8"/>
  <c r="W70" i="8"/>
  <c r="X70" i="8"/>
  <c r="Y70" i="8"/>
  <c r="U72" i="8"/>
  <c r="V72" i="8"/>
  <c r="W72" i="8"/>
  <c r="X72" i="8"/>
  <c r="Y72" i="8"/>
  <c r="U74" i="8"/>
  <c r="V74" i="8"/>
  <c r="W74" i="8"/>
  <c r="X74" i="8"/>
  <c r="Y74" i="8"/>
  <c r="U76" i="8"/>
  <c r="V76" i="8"/>
  <c r="W76" i="8"/>
  <c r="X76" i="8"/>
  <c r="Y76" i="8"/>
  <c r="U78" i="8"/>
  <c r="V78" i="8"/>
  <c r="W78" i="8"/>
  <c r="X78" i="8"/>
  <c r="Y78" i="8"/>
  <c r="X66" i="8"/>
  <c r="Y66" i="8"/>
  <c r="V66" i="8"/>
  <c r="W66" i="8"/>
  <c r="U66" i="8"/>
  <c r="U67" i="8"/>
  <c r="V67" i="8"/>
  <c r="W67" i="8"/>
  <c r="X67" i="8"/>
  <c r="Y67" i="8"/>
  <c r="U69" i="8"/>
  <c r="V69" i="8"/>
  <c r="W69" i="8"/>
  <c r="X69" i="8"/>
  <c r="Y69" i="8"/>
  <c r="U71" i="8"/>
  <c r="V71" i="8"/>
  <c r="W71" i="8"/>
  <c r="X71" i="8"/>
  <c r="Y71" i="8"/>
  <c r="U73" i="8"/>
  <c r="V73" i="8"/>
  <c r="W73" i="8"/>
  <c r="X73" i="8"/>
  <c r="Y73" i="8"/>
  <c r="U75" i="8"/>
  <c r="V75" i="8"/>
  <c r="W75" i="8"/>
  <c r="X75" i="8"/>
  <c r="Y75" i="8"/>
  <c r="U77" i="8"/>
  <c r="V77" i="8"/>
  <c r="W77" i="8"/>
  <c r="X77" i="8"/>
  <c r="Y77" i="8"/>
  <c r="V65" i="8"/>
  <c r="W65" i="8"/>
  <c r="X65" i="8"/>
  <c r="Y65" i="8"/>
  <c r="U65" i="8"/>
  <c r="Q67" i="5" l="1"/>
  <c r="E7" i="10" l="1"/>
  <c r="F7" i="10" s="1"/>
  <c r="E8" i="10"/>
  <c r="F8" i="10" s="1"/>
  <c r="C6" i="10"/>
  <c r="E6" i="10" s="1"/>
  <c r="MD142" i="1"/>
  <c r="MD141" i="1"/>
  <c r="MD140" i="1"/>
  <c r="P106" i="8"/>
  <c r="O120" i="8" s="1"/>
  <c r="P107" i="8"/>
  <c r="O121" i="8" s="1"/>
  <c r="P108" i="8"/>
  <c r="L122" i="8" s="1"/>
  <c r="P109" i="8"/>
  <c r="O123" i="8" s="1"/>
  <c r="P110" i="8"/>
  <c r="O124" i="8" s="1"/>
  <c r="P111" i="8"/>
  <c r="K125" i="8" s="1"/>
  <c r="P112" i="8"/>
  <c r="O126" i="8" s="1"/>
  <c r="P113" i="8"/>
  <c r="O127" i="8" s="1"/>
  <c r="J106" i="8"/>
  <c r="E120" i="8" s="1"/>
  <c r="J107" i="8"/>
  <c r="E121" i="8" s="1"/>
  <c r="J108" i="8"/>
  <c r="E122" i="8" s="1"/>
  <c r="J109" i="8"/>
  <c r="E123" i="8" s="1"/>
  <c r="J110" i="8"/>
  <c r="E124" i="8" s="1"/>
  <c r="J111" i="8"/>
  <c r="E125" i="8" s="1"/>
  <c r="J112" i="8"/>
  <c r="E126" i="8" s="1"/>
  <c r="J113" i="8"/>
  <c r="E127" i="8" s="1"/>
  <c r="P105" i="8"/>
  <c r="K119" i="8" s="1"/>
  <c r="J105" i="8"/>
  <c r="I119" i="8" s="1"/>
  <c r="P72" i="8"/>
  <c r="O83" i="8" s="1"/>
  <c r="P71" i="8"/>
  <c r="O82" i="8" s="1"/>
  <c r="P70" i="8"/>
  <c r="O81" i="8" s="1"/>
  <c r="P69" i="8"/>
  <c r="O80" i="8" s="1"/>
  <c r="P68" i="8"/>
  <c r="O79" i="8" s="1"/>
  <c r="P67" i="8"/>
  <c r="M78" i="8" s="1"/>
  <c r="P66" i="8"/>
  <c r="O77" i="8" s="1"/>
  <c r="P65" i="8"/>
  <c r="J67" i="8"/>
  <c r="E78" i="8" s="1"/>
  <c r="J68" i="8"/>
  <c r="E79" i="8" s="1"/>
  <c r="J69" i="8"/>
  <c r="E80" i="8" s="1"/>
  <c r="J70" i="8"/>
  <c r="E81" i="8" s="1"/>
  <c r="J71" i="8"/>
  <c r="E82" i="8" s="1"/>
  <c r="J72" i="8"/>
  <c r="E83" i="8" s="1"/>
  <c r="J66" i="8"/>
  <c r="I77" i="8" s="1"/>
  <c r="J28" i="8"/>
  <c r="E39" i="8" s="1"/>
  <c r="J29" i="8"/>
  <c r="E40" i="8" s="1"/>
  <c r="J30" i="8"/>
  <c r="E41" i="8" s="1"/>
  <c r="J31" i="8"/>
  <c r="F42" i="8" s="1"/>
  <c r="J32" i="8"/>
  <c r="F43" i="8" s="1"/>
  <c r="J33" i="8"/>
  <c r="E44" i="8" s="1"/>
  <c r="J34" i="8"/>
  <c r="G45" i="8" s="1"/>
  <c r="J35" i="8"/>
  <c r="E46" i="8" s="1"/>
  <c r="J27" i="8"/>
  <c r="I38" i="8" s="1"/>
  <c r="D22" i="8"/>
  <c r="E17" i="8" s="1"/>
  <c r="D10" i="8"/>
  <c r="E9" i="8" s="1"/>
  <c r="K114" i="7"/>
  <c r="K112" i="7"/>
  <c r="K113" i="7"/>
  <c r="K110" i="7"/>
  <c r="K109" i="7"/>
  <c r="E102" i="7"/>
  <c r="D104" i="7"/>
  <c r="E103" i="7" s="1"/>
  <c r="D95" i="7"/>
  <c r="E90" i="7" s="1"/>
  <c r="I82" i="7"/>
  <c r="J57" i="7"/>
  <c r="E73" i="7" s="1"/>
  <c r="J58" i="7"/>
  <c r="I74" i="7" s="1"/>
  <c r="J59" i="7"/>
  <c r="E75" i="7" s="1"/>
  <c r="J60" i="7"/>
  <c r="H76" i="7" s="1"/>
  <c r="J61" i="7"/>
  <c r="I77" i="7" s="1"/>
  <c r="J62" i="7"/>
  <c r="E78" i="7" s="1"/>
  <c r="J63" i="7"/>
  <c r="E79" i="7" s="1"/>
  <c r="J64" i="7"/>
  <c r="I80" i="7" s="1"/>
  <c r="J65" i="7"/>
  <c r="G81" i="7" s="1"/>
  <c r="J66" i="7"/>
  <c r="H82" i="7" s="1"/>
  <c r="J67" i="7"/>
  <c r="H83" i="7" s="1"/>
  <c r="J68" i="7"/>
  <c r="G84" i="7" s="1"/>
  <c r="J56" i="7"/>
  <c r="H72" i="7" s="1"/>
  <c r="J9" i="7"/>
  <c r="I31" i="7" s="1"/>
  <c r="J10" i="7"/>
  <c r="E32" i="7" s="1"/>
  <c r="J11" i="7"/>
  <c r="E33" i="7" s="1"/>
  <c r="J12" i="7"/>
  <c r="E34" i="7" s="1"/>
  <c r="J13" i="7"/>
  <c r="H35" i="7" s="1"/>
  <c r="J14" i="7"/>
  <c r="E36" i="7" s="1"/>
  <c r="J15" i="7"/>
  <c r="I37" i="7" s="1"/>
  <c r="J16" i="7"/>
  <c r="E38" i="7" s="1"/>
  <c r="J17" i="7"/>
  <c r="E39" i="7" s="1"/>
  <c r="J18" i="7"/>
  <c r="E40" i="7" s="1"/>
  <c r="J19" i="7"/>
  <c r="I41" i="7" s="1"/>
  <c r="J20" i="7"/>
  <c r="E42" i="7" s="1"/>
  <c r="J21" i="7"/>
  <c r="I43" i="7" s="1"/>
  <c r="J22" i="7"/>
  <c r="E44" i="7" s="1"/>
  <c r="J23" i="7"/>
  <c r="E45" i="7" s="1"/>
  <c r="J24" i="7"/>
  <c r="E46" i="7" s="1"/>
  <c r="J25" i="7"/>
  <c r="E47" i="7" s="1"/>
  <c r="J26" i="7"/>
  <c r="E48" i="7" s="1"/>
  <c r="E31" i="7"/>
  <c r="H31" i="7"/>
  <c r="J8" i="7"/>
  <c r="G30" i="7" s="1"/>
  <c r="O168" i="5"/>
  <c r="P151" i="5"/>
  <c r="O169" i="5" s="1"/>
  <c r="P150" i="5"/>
  <c r="N168" i="5" s="1"/>
  <c r="P149" i="5"/>
  <c r="N167" i="5" s="1"/>
  <c r="P148" i="5"/>
  <c r="N166" i="5" s="1"/>
  <c r="P147" i="5"/>
  <c r="N165" i="5" s="1"/>
  <c r="P146" i="5"/>
  <c r="O164" i="5" s="1"/>
  <c r="P145" i="5"/>
  <c r="O163" i="5" s="1"/>
  <c r="P144" i="5"/>
  <c r="O162" i="5" s="1"/>
  <c r="P143" i="5"/>
  <c r="N161" i="5" s="1"/>
  <c r="P142" i="5"/>
  <c r="N160" i="5" s="1"/>
  <c r="P141" i="5"/>
  <c r="N159" i="5" s="1"/>
  <c r="P140" i="5"/>
  <c r="O158" i="5" s="1"/>
  <c r="P139" i="5"/>
  <c r="N157" i="5" s="1"/>
  <c r="P138" i="5"/>
  <c r="O156" i="5" s="1"/>
  <c r="M151" i="5"/>
  <c r="K169" i="5" s="1"/>
  <c r="M150" i="5"/>
  <c r="L168" i="5" s="1"/>
  <c r="M149" i="5"/>
  <c r="K167" i="5" s="1"/>
  <c r="M148" i="5"/>
  <c r="K166" i="5" s="1"/>
  <c r="M147" i="5"/>
  <c r="L165" i="5" s="1"/>
  <c r="M146" i="5"/>
  <c r="L164" i="5" s="1"/>
  <c r="M145" i="5"/>
  <c r="L163" i="5" s="1"/>
  <c r="M144" i="5"/>
  <c r="L162" i="5" s="1"/>
  <c r="M143" i="5"/>
  <c r="K161" i="5" s="1"/>
  <c r="M142" i="5"/>
  <c r="K160" i="5" s="1"/>
  <c r="M141" i="5"/>
  <c r="L159" i="5" s="1"/>
  <c r="M140" i="5"/>
  <c r="K158" i="5" s="1"/>
  <c r="M139" i="5"/>
  <c r="L157" i="5" s="1"/>
  <c r="M138" i="5"/>
  <c r="K156" i="5" s="1"/>
  <c r="J151" i="5"/>
  <c r="H169" i="5" s="1"/>
  <c r="J150" i="5"/>
  <c r="I168" i="5" s="1"/>
  <c r="J149" i="5"/>
  <c r="I167" i="5" s="1"/>
  <c r="J148" i="5"/>
  <c r="I166" i="5" s="1"/>
  <c r="J147" i="5"/>
  <c r="I165" i="5" s="1"/>
  <c r="J146" i="5"/>
  <c r="I164" i="5" s="1"/>
  <c r="J145" i="5"/>
  <c r="H163" i="5" s="1"/>
  <c r="J144" i="5"/>
  <c r="I162" i="5" s="1"/>
  <c r="J143" i="5"/>
  <c r="H161" i="5" s="1"/>
  <c r="J142" i="5"/>
  <c r="I160" i="5" s="1"/>
  <c r="J141" i="5"/>
  <c r="I159" i="5" s="1"/>
  <c r="J140" i="5"/>
  <c r="I158" i="5" s="1"/>
  <c r="J139" i="5"/>
  <c r="I157" i="5" s="1"/>
  <c r="J138" i="5"/>
  <c r="I156" i="5" s="1"/>
  <c r="G139" i="5"/>
  <c r="E157" i="5" s="1"/>
  <c r="G140" i="5"/>
  <c r="E158" i="5" s="1"/>
  <c r="G141" i="5"/>
  <c r="F159" i="5" s="1"/>
  <c r="G142" i="5"/>
  <c r="E160" i="5" s="1"/>
  <c r="G143" i="5"/>
  <c r="F161" i="5" s="1"/>
  <c r="G144" i="5"/>
  <c r="E162" i="5" s="1"/>
  <c r="G145" i="5"/>
  <c r="E163" i="5" s="1"/>
  <c r="G146" i="5"/>
  <c r="E164" i="5" s="1"/>
  <c r="G147" i="5"/>
  <c r="E165" i="5" s="1"/>
  <c r="G148" i="5"/>
  <c r="E166" i="5" s="1"/>
  <c r="G149" i="5"/>
  <c r="F167" i="5" s="1"/>
  <c r="G150" i="5"/>
  <c r="E168" i="5" s="1"/>
  <c r="G151" i="5"/>
  <c r="E169" i="5" s="1"/>
  <c r="G138" i="5"/>
  <c r="F156" i="5" s="1"/>
  <c r="D131" i="5"/>
  <c r="D124" i="5"/>
  <c r="D116" i="5"/>
  <c r="E97" i="5"/>
  <c r="E103" i="5" s="1"/>
  <c r="D97" i="5"/>
  <c r="D104" i="5" s="1"/>
  <c r="N48" i="5"/>
  <c r="J71" i="5" s="1"/>
  <c r="T68" i="5" s="1"/>
  <c r="N47" i="5"/>
  <c r="J70" i="5" s="1"/>
  <c r="T66" i="5" s="1"/>
  <c r="N46" i="5"/>
  <c r="J69" i="5" s="1"/>
  <c r="T64" i="5" s="1"/>
  <c r="N45" i="5"/>
  <c r="J68" i="5" s="1"/>
  <c r="T62" i="5" s="1"/>
  <c r="N44" i="5"/>
  <c r="J67" i="5" s="1"/>
  <c r="T60" i="5" s="1"/>
  <c r="N43" i="5"/>
  <c r="J66" i="5" s="1"/>
  <c r="T58" i="5" s="1"/>
  <c r="N42" i="5"/>
  <c r="L65" i="5" s="1"/>
  <c r="V56" i="5" s="1"/>
  <c r="N41" i="5"/>
  <c r="L64" i="5" s="1"/>
  <c r="V54" i="5" s="1"/>
  <c r="N40" i="5"/>
  <c r="J63" i="5" s="1"/>
  <c r="T52" i="5" s="1"/>
  <c r="N39" i="5"/>
  <c r="J62" i="5" s="1"/>
  <c r="T50" i="5" s="1"/>
  <c r="N38" i="5"/>
  <c r="M61" i="5" s="1"/>
  <c r="W48" i="5" s="1"/>
  <c r="N37" i="5"/>
  <c r="J60" i="5" s="1"/>
  <c r="T46" i="5" s="1"/>
  <c r="N36" i="5"/>
  <c r="L59" i="5" s="1"/>
  <c r="V44" i="5" s="1"/>
  <c r="N35" i="5"/>
  <c r="J58" i="5" s="1"/>
  <c r="T42" i="5" s="1"/>
  <c r="N34" i="5"/>
  <c r="K57" i="5" s="1"/>
  <c r="U40" i="5" s="1"/>
  <c r="N33" i="5"/>
  <c r="M56" i="5" s="1"/>
  <c r="W38" i="5" s="1"/>
  <c r="N32" i="5"/>
  <c r="K55" i="5" s="1"/>
  <c r="U36" i="5" s="1"/>
  <c r="N31" i="5"/>
  <c r="J54" i="5" s="1"/>
  <c r="T34" i="5" s="1"/>
  <c r="N30" i="5"/>
  <c r="J53" i="5" s="1"/>
  <c r="T32" i="5" s="1"/>
  <c r="N29" i="5"/>
  <c r="M52" i="5" s="1"/>
  <c r="W30" i="5" s="1"/>
  <c r="I30" i="5"/>
  <c r="E53" i="5" s="1"/>
  <c r="T31" i="5" s="1"/>
  <c r="I31" i="5"/>
  <c r="F54" i="5" s="1"/>
  <c r="U33" i="5" s="1"/>
  <c r="I32" i="5"/>
  <c r="H55" i="5" s="1"/>
  <c r="W35" i="5" s="1"/>
  <c r="I33" i="5"/>
  <c r="F56" i="5" s="1"/>
  <c r="U37" i="5" s="1"/>
  <c r="I34" i="5"/>
  <c r="F57" i="5" s="1"/>
  <c r="U39" i="5" s="1"/>
  <c r="I35" i="5"/>
  <c r="H58" i="5" s="1"/>
  <c r="W41" i="5" s="1"/>
  <c r="I36" i="5"/>
  <c r="E59" i="5" s="1"/>
  <c r="T43" i="5" s="1"/>
  <c r="I37" i="5"/>
  <c r="E60" i="5" s="1"/>
  <c r="T45" i="5" s="1"/>
  <c r="I38" i="5"/>
  <c r="F61" i="5" s="1"/>
  <c r="U47" i="5" s="1"/>
  <c r="I39" i="5"/>
  <c r="H62" i="5" s="1"/>
  <c r="W49" i="5" s="1"/>
  <c r="I40" i="5"/>
  <c r="F63" i="5" s="1"/>
  <c r="U51" i="5" s="1"/>
  <c r="I41" i="5"/>
  <c r="F64" i="5" s="1"/>
  <c r="U53" i="5" s="1"/>
  <c r="I42" i="5"/>
  <c r="G65" i="5" s="1"/>
  <c r="V55" i="5" s="1"/>
  <c r="I43" i="5"/>
  <c r="H66" i="5" s="1"/>
  <c r="W57" i="5" s="1"/>
  <c r="I44" i="5"/>
  <c r="E67" i="5" s="1"/>
  <c r="T59" i="5" s="1"/>
  <c r="I45" i="5"/>
  <c r="F68" i="5" s="1"/>
  <c r="U61" i="5" s="1"/>
  <c r="I46" i="5"/>
  <c r="H69" i="5" s="1"/>
  <c r="W63" i="5" s="1"/>
  <c r="I47" i="5"/>
  <c r="E70" i="5" s="1"/>
  <c r="T65" i="5" s="1"/>
  <c r="I48" i="5"/>
  <c r="E71" i="5" s="1"/>
  <c r="T67" i="5" s="1"/>
  <c r="I29" i="5"/>
  <c r="G52" i="5" s="1"/>
  <c r="V29" i="5" s="1"/>
  <c r="H10" i="5"/>
  <c r="D19" i="5" s="1"/>
  <c r="H11" i="5"/>
  <c r="F20" i="5" s="1"/>
  <c r="H12" i="5"/>
  <c r="G21" i="5" s="1"/>
  <c r="H13" i="5"/>
  <c r="D22" i="5" s="1"/>
  <c r="H9" i="5"/>
  <c r="G18" i="5" s="1"/>
  <c r="I284" i="4"/>
  <c r="D293" i="4" s="1"/>
  <c r="I285" i="4"/>
  <c r="F294" i="4" s="1"/>
  <c r="I286" i="4"/>
  <c r="G295" i="4" s="1"/>
  <c r="I287" i="4"/>
  <c r="H296" i="4" s="1"/>
  <c r="I288" i="4"/>
  <c r="E297" i="4" s="1"/>
  <c r="I289" i="4"/>
  <c r="D298" i="4" s="1"/>
  <c r="I283" i="4"/>
  <c r="H292" i="4" s="1"/>
  <c r="I235" i="4"/>
  <c r="G252" i="4" s="1"/>
  <c r="E269" i="4" s="1"/>
  <c r="I234" i="4"/>
  <c r="G251" i="4" s="1"/>
  <c r="E267" i="4" s="1"/>
  <c r="I233" i="4"/>
  <c r="G250" i="4" s="1"/>
  <c r="E265" i="4" s="1"/>
  <c r="I232" i="4"/>
  <c r="G249" i="4" s="1"/>
  <c r="E263" i="4" s="1"/>
  <c r="I231" i="4"/>
  <c r="G248" i="4" s="1"/>
  <c r="E261" i="4" s="1"/>
  <c r="I230" i="4"/>
  <c r="G247" i="4" s="1"/>
  <c r="E259" i="4" s="1"/>
  <c r="I229" i="4"/>
  <c r="H246" i="4" s="1"/>
  <c r="F257" i="4" s="1"/>
  <c r="G246" i="4"/>
  <c r="F235" i="4"/>
  <c r="D252" i="4" s="1"/>
  <c r="E268" i="4" s="1"/>
  <c r="F230" i="4"/>
  <c r="D247" i="4" s="1"/>
  <c r="E258" i="4" s="1"/>
  <c r="F231" i="4"/>
  <c r="E248" i="4" s="1"/>
  <c r="F260" i="4" s="1"/>
  <c r="F232" i="4"/>
  <c r="E249" i="4" s="1"/>
  <c r="F262" i="4" s="1"/>
  <c r="F233" i="4"/>
  <c r="D250" i="4" s="1"/>
  <c r="E264" i="4" s="1"/>
  <c r="F234" i="4"/>
  <c r="D251" i="4" s="1"/>
  <c r="E266" i="4" s="1"/>
  <c r="F229" i="4"/>
  <c r="E246" i="4" s="1"/>
  <c r="F256" i="4" s="1"/>
  <c r="D222" i="4"/>
  <c r="E216" i="4" s="1"/>
  <c r="D206" i="4"/>
  <c r="E204" i="4" s="1"/>
  <c r="D198" i="4"/>
  <c r="I180" i="4"/>
  <c r="E185" i="4" s="1"/>
  <c r="I179" i="4"/>
  <c r="D184" i="4" s="1"/>
  <c r="I178" i="4"/>
  <c r="G183" i="4" s="1"/>
  <c r="CQ142" i="1"/>
  <c r="D171" i="4"/>
  <c r="E166" i="4" s="1"/>
  <c r="CN140" i="1"/>
  <c r="CO140" i="1"/>
  <c r="CN141" i="1"/>
  <c r="CO141" i="1"/>
  <c r="CN142" i="1"/>
  <c r="CO142" i="1"/>
  <c r="CL140" i="1"/>
  <c r="CL141" i="1"/>
  <c r="CL142" i="1"/>
  <c r="CM142" i="1"/>
  <c r="CM141" i="1"/>
  <c r="CM140" i="1"/>
  <c r="I117" i="4"/>
  <c r="D129" i="4" s="1"/>
  <c r="I118" i="4"/>
  <c r="E130" i="4" s="1"/>
  <c r="I119" i="4"/>
  <c r="H131" i="4" s="1"/>
  <c r="I120" i="4"/>
  <c r="G132" i="4" s="1"/>
  <c r="I121" i="4"/>
  <c r="E133" i="4" s="1"/>
  <c r="I122" i="4"/>
  <c r="G134" i="4" s="1"/>
  <c r="I123" i="4"/>
  <c r="E135" i="4" s="1"/>
  <c r="I124" i="4"/>
  <c r="D136" i="4" s="1"/>
  <c r="I125" i="4"/>
  <c r="F137" i="4" s="1"/>
  <c r="I116" i="4"/>
  <c r="D128" i="4" s="1"/>
  <c r="F110" i="4"/>
  <c r="F109" i="4"/>
  <c r="J109" i="4" s="1"/>
  <c r="F108" i="4"/>
  <c r="I108" i="4" s="1"/>
  <c r="F107" i="4"/>
  <c r="I107" i="4" s="1"/>
  <c r="F106" i="4"/>
  <c r="J106" i="4" s="1"/>
  <c r="F105" i="4"/>
  <c r="J105" i="4" s="1"/>
  <c r="F104" i="4"/>
  <c r="J104" i="4" s="1"/>
  <c r="F103" i="4"/>
  <c r="I103" i="4" s="1"/>
  <c r="F102" i="4"/>
  <c r="I102" i="4" s="1"/>
  <c r="F101" i="4"/>
  <c r="J101" i="4" s="1"/>
  <c r="F100" i="4"/>
  <c r="I100" i="4" s="1"/>
  <c r="F99" i="4"/>
  <c r="J99" i="4" s="1"/>
  <c r="F98" i="4"/>
  <c r="I98" i="4" s="1"/>
  <c r="F97" i="4"/>
  <c r="I97" i="4" s="1"/>
  <c r="F96" i="4"/>
  <c r="J96" i="4" s="1"/>
  <c r="F95" i="4"/>
  <c r="I95" i="4" s="1"/>
  <c r="F94" i="4"/>
  <c r="I94" i="4" s="1"/>
  <c r="F93" i="4"/>
  <c r="J93" i="4" s="1"/>
  <c r="F92" i="4"/>
  <c r="I92" i="4" s="1"/>
  <c r="F91" i="4"/>
  <c r="I91" i="4" s="1"/>
  <c r="F90" i="4"/>
  <c r="J90" i="4" s="1"/>
  <c r="F89" i="4"/>
  <c r="J89" i="4" s="1"/>
  <c r="F88" i="4"/>
  <c r="I88" i="4" s="1"/>
  <c r="F87" i="4"/>
  <c r="I87" i="4" s="1"/>
  <c r="D51" i="4"/>
  <c r="E38" i="4" s="1"/>
  <c r="D26" i="4"/>
  <c r="E21" i="4" s="1"/>
  <c r="D12" i="4"/>
  <c r="E10" i="4" s="1"/>
  <c r="D164" i="3"/>
  <c r="E159" i="3" s="1"/>
  <c r="D146" i="3"/>
  <c r="D145" i="3"/>
  <c r="D149" i="3" s="1"/>
  <c r="D138" i="3"/>
  <c r="D126" i="3"/>
  <c r="E123" i="3" s="1"/>
  <c r="D117" i="3"/>
  <c r="E116" i="3" s="1"/>
  <c r="D105" i="3"/>
  <c r="E102" i="3" s="1"/>
  <c r="D94" i="3"/>
  <c r="E89" i="3" s="1"/>
  <c r="D83" i="3"/>
  <c r="E82" i="3" s="1"/>
  <c r="D66" i="3"/>
  <c r="E63" i="3" s="1"/>
  <c r="D57" i="3"/>
  <c r="E56" i="3" s="1"/>
  <c r="D51" i="3"/>
  <c r="E47" i="3" s="1"/>
  <c r="D41" i="3"/>
  <c r="E38" i="3" s="1"/>
  <c r="D33" i="3"/>
  <c r="E19" i="3" s="1"/>
  <c r="D9" i="3"/>
  <c r="E7" i="3" s="1"/>
  <c r="E91" i="7" l="1"/>
  <c r="G83" i="7"/>
  <c r="E129" i="5"/>
  <c r="E130" i="5"/>
  <c r="E122" i="5"/>
  <c r="E123" i="5"/>
  <c r="E121" i="5"/>
  <c r="E161" i="5"/>
  <c r="G161" i="5" s="1"/>
  <c r="E159" i="5"/>
  <c r="G159" i="5" s="1"/>
  <c r="F168" i="5"/>
  <c r="G168" i="5" s="1"/>
  <c r="F160" i="5"/>
  <c r="G160" i="5" s="1"/>
  <c r="E167" i="5"/>
  <c r="G167" i="5" s="1"/>
  <c r="F166" i="5"/>
  <c r="G166" i="5" s="1"/>
  <c r="H158" i="5"/>
  <c r="J158" i="5" s="1"/>
  <c r="I163" i="5"/>
  <c r="J163" i="5" s="1"/>
  <c r="E156" i="5"/>
  <c r="G156" i="5" s="1"/>
  <c r="F163" i="5"/>
  <c r="G163" i="5" s="1"/>
  <c r="F158" i="5"/>
  <c r="G158" i="5" s="1"/>
  <c r="F165" i="5"/>
  <c r="G165" i="5" s="1"/>
  <c r="H159" i="5"/>
  <c r="J159" i="5" s="1"/>
  <c r="F162" i="5"/>
  <c r="G162" i="5" s="1"/>
  <c r="F169" i="5"/>
  <c r="G169" i="5" s="1"/>
  <c r="F164" i="5"/>
  <c r="G164" i="5" s="1"/>
  <c r="F157" i="5"/>
  <c r="G157" i="5" s="1"/>
  <c r="K165" i="5"/>
  <c r="M165" i="5" s="1"/>
  <c r="I246" i="4"/>
  <c r="E257" i="4"/>
  <c r="E196" i="4"/>
  <c r="E198" i="4" s="1"/>
  <c r="E195" i="4"/>
  <c r="D248" i="4"/>
  <c r="E260" i="4" s="1"/>
  <c r="F296" i="4"/>
  <c r="G294" i="4"/>
  <c r="E252" i="4"/>
  <c r="F268" i="4" s="1"/>
  <c r="E296" i="4"/>
  <c r="E294" i="4"/>
  <c r="F295" i="4"/>
  <c r="D294" i="4"/>
  <c r="H297" i="4"/>
  <c r="E295" i="4"/>
  <c r="G297" i="4"/>
  <c r="D295" i="4"/>
  <c r="G296" i="4"/>
  <c r="H294" i="4"/>
  <c r="D292" i="4"/>
  <c r="H298" i="4"/>
  <c r="E292" i="4"/>
  <c r="G298" i="4"/>
  <c r="F297" i="4"/>
  <c r="H293" i="4"/>
  <c r="F298" i="4"/>
  <c r="G292" i="4"/>
  <c r="E298" i="4"/>
  <c r="D297" i="4"/>
  <c r="H295" i="4"/>
  <c r="F293" i="4"/>
  <c r="F292" i="4"/>
  <c r="D296" i="4"/>
  <c r="G293" i="4"/>
  <c r="H252" i="4"/>
  <c r="H247" i="4"/>
  <c r="E293" i="4"/>
  <c r="I294" i="4"/>
  <c r="F6" i="10"/>
  <c r="C9" i="10"/>
  <c r="K126" i="8"/>
  <c r="L126" i="8"/>
  <c r="M126" i="8"/>
  <c r="N126" i="8"/>
  <c r="K127" i="8"/>
  <c r="L127" i="8"/>
  <c r="M127" i="8"/>
  <c r="N127" i="8"/>
  <c r="N125" i="8"/>
  <c r="O125" i="8"/>
  <c r="M125" i="8"/>
  <c r="L125" i="8"/>
  <c r="K124" i="8"/>
  <c r="L124" i="8"/>
  <c r="M124" i="8"/>
  <c r="N124" i="8"/>
  <c r="K123" i="8"/>
  <c r="L123" i="8"/>
  <c r="M123" i="8"/>
  <c r="N123" i="8"/>
  <c r="K122" i="8"/>
  <c r="M122" i="8"/>
  <c r="O122" i="8"/>
  <c r="N122" i="8"/>
  <c r="K121" i="8"/>
  <c r="L121" i="8"/>
  <c r="M121" i="8"/>
  <c r="N121" i="8"/>
  <c r="K120" i="8"/>
  <c r="L120" i="8"/>
  <c r="M120" i="8"/>
  <c r="N120" i="8"/>
  <c r="M119" i="8"/>
  <c r="O119" i="8"/>
  <c r="N119" i="8"/>
  <c r="L119" i="8"/>
  <c r="I127" i="8"/>
  <c r="H127" i="8"/>
  <c r="G127" i="8"/>
  <c r="F127" i="8"/>
  <c r="I126" i="8"/>
  <c r="H126" i="8"/>
  <c r="G126" i="8"/>
  <c r="F126" i="8"/>
  <c r="J126" i="8" s="1"/>
  <c r="I125" i="8"/>
  <c r="H125" i="8"/>
  <c r="G125" i="8"/>
  <c r="F125" i="8"/>
  <c r="I124" i="8"/>
  <c r="H124" i="8"/>
  <c r="G124" i="8"/>
  <c r="F124" i="8"/>
  <c r="I123" i="8"/>
  <c r="H123" i="8"/>
  <c r="G123" i="8"/>
  <c r="F123" i="8"/>
  <c r="I122" i="8"/>
  <c r="H122" i="8"/>
  <c r="G122" i="8"/>
  <c r="F122" i="8"/>
  <c r="I121" i="8"/>
  <c r="H121" i="8"/>
  <c r="G121" i="8"/>
  <c r="F121" i="8"/>
  <c r="I120" i="8"/>
  <c r="H120" i="8"/>
  <c r="G120" i="8"/>
  <c r="F120" i="8"/>
  <c r="J120" i="8" s="1"/>
  <c r="E119" i="8"/>
  <c r="F119" i="8"/>
  <c r="G119" i="8"/>
  <c r="H119" i="8"/>
  <c r="I80" i="8"/>
  <c r="L81" i="8"/>
  <c r="K78" i="8"/>
  <c r="L78" i="8"/>
  <c r="K81" i="8"/>
  <c r="M81" i="8"/>
  <c r="N81" i="8"/>
  <c r="K82" i="8"/>
  <c r="L82" i="8"/>
  <c r="N82" i="8"/>
  <c r="K83" i="8"/>
  <c r="L83" i="8"/>
  <c r="M83" i="8"/>
  <c r="N83" i="8"/>
  <c r="M82" i="8"/>
  <c r="K80" i="8"/>
  <c r="L80" i="8"/>
  <c r="M80" i="8"/>
  <c r="N80" i="8"/>
  <c r="K79" i="8"/>
  <c r="L79" i="8"/>
  <c r="M79" i="8"/>
  <c r="N79" i="8"/>
  <c r="N78" i="8"/>
  <c r="O78" i="8"/>
  <c r="K77" i="8"/>
  <c r="L77" i="8"/>
  <c r="M77" i="8"/>
  <c r="N77" i="8"/>
  <c r="I83" i="8"/>
  <c r="H83" i="8"/>
  <c r="G83" i="8"/>
  <c r="F83" i="8"/>
  <c r="I82" i="8"/>
  <c r="H82" i="8"/>
  <c r="G82" i="8"/>
  <c r="F82" i="8"/>
  <c r="I81" i="8"/>
  <c r="H81" i="8"/>
  <c r="G81" i="8"/>
  <c r="F81" i="8"/>
  <c r="H80" i="8"/>
  <c r="G80" i="8"/>
  <c r="F80" i="8"/>
  <c r="J80" i="8" s="1"/>
  <c r="I79" i="8"/>
  <c r="H79" i="8"/>
  <c r="G79" i="8"/>
  <c r="F79" i="8"/>
  <c r="I78" i="8"/>
  <c r="H78" i="8"/>
  <c r="G78" i="8"/>
  <c r="F78" i="8"/>
  <c r="E77" i="8"/>
  <c r="F77" i="8"/>
  <c r="G77" i="8"/>
  <c r="H77" i="8"/>
  <c r="F38" i="8"/>
  <c r="F46" i="8"/>
  <c r="G44" i="8"/>
  <c r="E43" i="8"/>
  <c r="I39" i="8"/>
  <c r="F45" i="8"/>
  <c r="E42" i="8"/>
  <c r="E45" i="8"/>
  <c r="I41" i="8"/>
  <c r="I44" i="8"/>
  <c r="H41" i="8"/>
  <c r="E38" i="8"/>
  <c r="H44" i="8"/>
  <c r="G41" i="8"/>
  <c r="F41" i="8"/>
  <c r="G38" i="8"/>
  <c r="F44" i="8"/>
  <c r="H38" i="8"/>
  <c r="I40" i="8"/>
  <c r="I43" i="8"/>
  <c r="H40" i="8"/>
  <c r="I46" i="8"/>
  <c r="H43" i="8"/>
  <c r="G40" i="8"/>
  <c r="H46" i="8"/>
  <c r="G43" i="8"/>
  <c r="F40" i="8"/>
  <c r="G46" i="8"/>
  <c r="I42" i="8"/>
  <c r="H39" i="8"/>
  <c r="I45" i="8"/>
  <c r="H42" i="8"/>
  <c r="G39" i="8"/>
  <c r="H45" i="8"/>
  <c r="G42" i="8"/>
  <c r="F39" i="8"/>
  <c r="E21" i="8"/>
  <c r="E20" i="8"/>
  <c r="E7" i="8"/>
  <c r="E19" i="8"/>
  <c r="E18" i="8"/>
  <c r="E8" i="8"/>
  <c r="E94" i="7"/>
  <c r="E93" i="7"/>
  <c r="I47" i="7"/>
  <c r="E92" i="7"/>
  <c r="E101" i="7"/>
  <c r="E104" i="7" s="1"/>
  <c r="G38" i="7"/>
  <c r="F38" i="7"/>
  <c r="E35" i="7"/>
  <c r="F84" i="7"/>
  <c r="E84" i="7"/>
  <c r="I84" i="7"/>
  <c r="H84" i="7"/>
  <c r="F83" i="7"/>
  <c r="E83" i="7"/>
  <c r="I83" i="7"/>
  <c r="G82" i="7"/>
  <c r="F82" i="7"/>
  <c r="E82" i="7"/>
  <c r="F81" i="7"/>
  <c r="E81" i="7"/>
  <c r="I81" i="7"/>
  <c r="H81" i="7"/>
  <c r="H80" i="7"/>
  <c r="G80" i="7"/>
  <c r="F80" i="7"/>
  <c r="E80" i="7"/>
  <c r="I79" i="7"/>
  <c r="G79" i="7"/>
  <c r="H79" i="7"/>
  <c r="F79" i="7"/>
  <c r="G78" i="7"/>
  <c r="F78" i="7"/>
  <c r="I78" i="7"/>
  <c r="H78" i="7"/>
  <c r="H77" i="7"/>
  <c r="G77" i="7"/>
  <c r="F77" i="7"/>
  <c r="E77" i="7"/>
  <c r="G76" i="7"/>
  <c r="F76" i="7"/>
  <c r="E76" i="7"/>
  <c r="I76" i="7"/>
  <c r="F75" i="7"/>
  <c r="I75" i="7"/>
  <c r="H75" i="7"/>
  <c r="G75" i="7"/>
  <c r="H74" i="7"/>
  <c r="G74" i="7"/>
  <c r="F74" i="7"/>
  <c r="E74" i="7"/>
  <c r="H73" i="7"/>
  <c r="G73" i="7"/>
  <c r="F73" i="7"/>
  <c r="I73" i="7"/>
  <c r="F72" i="7"/>
  <c r="I72" i="7"/>
  <c r="E72" i="7"/>
  <c r="G72" i="7"/>
  <c r="H30" i="7"/>
  <c r="G35" i="7"/>
  <c r="I30" i="7"/>
  <c r="F35" i="7"/>
  <c r="E30" i="7"/>
  <c r="F30" i="7"/>
  <c r="G31" i="7"/>
  <c r="H47" i="7"/>
  <c r="F31" i="7"/>
  <c r="G47" i="7"/>
  <c r="F47" i="7"/>
  <c r="F46" i="7"/>
  <c r="H46" i="7"/>
  <c r="G46" i="7"/>
  <c r="H45" i="7"/>
  <c r="G45" i="7"/>
  <c r="F45" i="7"/>
  <c r="H44" i="7"/>
  <c r="G44" i="7"/>
  <c r="F44" i="7"/>
  <c r="E43" i="7"/>
  <c r="H43" i="7"/>
  <c r="G43" i="7"/>
  <c r="F43" i="7"/>
  <c r="H41" i="7"/>
  <c r="G41" i="7"/>
  <c r="F41" i="7"/>
  <c r="E41" i="7"/>
  <c r="F40" i="7"/>
  <c r="H40" i="7"/>
  <c r="G40" i="7"/>
  <c r="H39" i="7"/>
  <c r="G39" i="7"/>
  <c r="F39" i="7"/>
  <c r="H38" i="7"/>
  <c r="H37" i="7"/>
  <c r="E37" i="7"/>
  <c r="G37" i="7"/>
  <c r="F37" i="7"/>
  <c r="I35" i="7"/>
  <c r="H34" i="7"/>
  <c r="G34" i="7"/>
  <c r="F34" i="7"/>
  <c r="H33" i="7"/>
  <c r="G33" i="7"/>
  <c r="F33" i="7"/>
  <c r="G32" i="7"/>
  <c r="F32" i="7"/>
  <c r="H32" i="7"/>
  <c r="I48" i="7"/>
  <c r="I46" i="7"/>
  <c r="I45" i="7"/>
  <c r="I44" i="7"/>
  <c r="I42" i="7"/>
  <c r="I40" i="7"/>
  <c r="I39" i="7"/>
  <c r="I38" i="7"/>
  <c r="I36" i="7"/>
  <c r="I34" i="7"/>
  <c r="I33" i="7"/>
  <c r="I32" i="7"/>
  <c r="H48" i="7"/>
  <c r="H42" i="7"/>
  <c r="H36" i="7"/>
  <c r="G48" i="7"/>
  <c r="G42" i="7"/>
  <c r="G36" i="7"/>
  <c r="F48" i="7"/>
  <c r="F42" i="7"/>
  <c r="F36" i="7"/>
  <c r="N169" i="5"/>
  <c r="P169" i="5" s="1"/>
  <c r="P168" i="5"/>
  <c r="O167" i="5"/>
  <c r="P167" i="5" s="1"/>
  <c r="O166" i="5"/>
  <c r="P166" i="5" s="1"/>
  <c r="O165" i="5"/>
  <c r="P165" i="5" s="1"/>
  <c r="N164" i="5"/>
  <c r="P164" i="5" s="1"/>
  <c r="N163" i="5"/>
  <c r="P163" i="5" s="1"/>
  <c r="N162" i="5"/>
  <c r="P162" i="5" s="1"/>
  <c r="O161" i="5"/>
  <c r="P161" i="5" s="1"/>
  <c r="O160" i="5"/>
  <c r="P160" i="5" s="1"/>
  <c r="O159" i="5"/>
  <c r="P159" i="5" s="1"/>
  <c r="N158" i="5"/>
  <c r="P158" i="5" s="1"/>
  <c r="O157" i="5"/>
  <c r="P157" i="5" s="1"/>
  <c r="N156" i="5"/>
  <c r="P156" i="5" s="1"/>
  <c r="L169" i="5"/>
  <c r="M169" i="5" s="1"/>
  <c r="K168" i="5"/>
  <c r="M168" i="5" s="1"/>
  <c r="L167" i="5"/>
  <c r="M167" i="5" s="1"/>
  <c r="L166" i="5"/>
  <c r="M166" i="5" s="1"/>
  <c r="K164" i="5"/>
  <c r="M164" i="5" s="1"/>
  <c r="K163" i="5"/>
  <c r="M163" i="5" s="1"/>
  <c r="K162" i="5"/>
  <c r="M162" i="5" s="1"/>
  <c r="L161" i="5"/>
  <c r="M161" i="5" s="1"/>
  <c r="L160" i="5"/>
  <c r="M160" i="5" s="1"/>
  <c r="K159" i="5"/>
  <c r="M159" i="5" s="1"/>
  <c r="L158" i="5"/>
  <c r="M158" i="5" s="1"/>
  <c r="K157" i="5"/>
  <c r="M157" i="5" s="1"/>
  <c r="L156" i="5"/>
  <c r="M156" i="5" s="1"/>
  <c r="I169" i="5"/>
  <c r="J169" i="5" s="1"/>
  <c r="H168" i="5"/>
  <c r="J168" i="5" s="1"/>
  <c r="H167" i="5"/>
  <c r="J167" i="5" s="1"/>
  <c r="H166" i="5"/>
  <c r="J166" i="5" s="1"/>
  <c r="H165" i="5"/>
  <c r="J165" i="5" s="1"/>
  <c r="H164" i="5"/>
  <c r="J164" i="5" s="1"/>
  <c r="H162" i="5"/>
  <c r="J162" i="5" s="1"/>
  <c r="I161" i="5"/>
  <c r="J161" i="5" s="1"/>
  <c r="H160" i="5"/>
  <c r="J160" i="5" s="1"/>
  <c r="H157" i="5"/>
  <c r="J157" i="5" s="1"/>
  <c r="H156" i="5"/>
  <c r="J156" i="5" s="1"/>
  <c r="E113" i="5"/>
  <c r="E114" i="5"/>
  <c r="D103" i="5"/>
  <c r="E115" i="5"/>
  <c r="D102" i="5"/>
  <c r="E102" i="5"/>
  <c r="E104" i="5"/>
  <c r="E52" i="5"/>
  <c r="T29" i="5" s="1"/>
  <c r="H52" i="5"/>
  <c r="W29" i="5" s="1"/>
  <c r="G60" i="5"/>
  <c r="V45" i="5" s="1"/>
  <c r="E64" i="5"/>
  <c r="T53" i="5" s="1"/>
  <c r="G67" i="5"/>
  <c r="V59" i="5" s="1"/>
  <c r="H63" i="5"/>
  <c r="W51" i="5" s="1"/>
  <c r="H60" i="5"/>
  <c r="W45" i="5" s="1"/>
  <c r="G69" i="5"/>
  <c r="V63" i="5" s="1"/>
  <c r="F62" i="5"/>
  <c r="U49" i="5" s="1"/>
  <c r="F55" i="5"/>
  <c r="U35" i="5" s="1"/>
  <c r="F69" i="5"/>
  <c r="U63" i="5" s="1"/>
  <c r="F66" i="5"/>
  <c r="U57" i="5" s="1"/>
  <c r="E62" i="5"/>
  <c r="T49" i="5" s="1"/>
  <c r="G58" i="5"/>
  <c r="V41" i="5" s="1"/>
  <c r="E55" i="5"/>
  <c r="T35" i="5" s="1"/>
  <c r="G56" i="5"/>
  <c r="V37" i="5" s="1"/>
  <c r="F67" i="5"/>
  <c r="U59" i="5" s="1"/>
  <c r="G62" i="5"/>
  <c r="V49" i="5" s="1"/>
  <c r="G55" i="5"/>
  <c r="V35" i="5" s="1"/>
  <c r="G66" i="5"/>
  <c r="V57" i="5" s="1"/>
  <c r="F60" i="5"/>
  <c r="U45" i="5" s="1"/>
  <c r="E68" i="5"/>
  <c r="T61" i="5" s="1"/>
  <c r="E66" i="5"/>
  <c r="T57" i="5" s="1"/>
  <c r="H61" i="5"/>
  <c r="W47" i="5" s="1"/>
  <c r="E57" i="5"/>
  <c r="T39" i="5" s="1"/>
  <c r="H54" i="5"/>
  <c r="W33" i="5" s="1"/>
  <c r="H67" i="5"/>
  <c r="W59" i="5" s="1"/>
  <c r="E61" i="5"/>
  <c r="T47" i="5" s="1"/>
  <c r="H56" i="5"/>
  <c r="W37" i="5" s="1"/>
  <c r="E54" i="5"/>
  <c r="T33" i="5" s="1"/>
  <c r="H70" i="5"/>
  <c r="W65" i="5" s="1"/>
  <c r="G59" i="5"/>
  <c r="V43" i="5" s="1"/>
  <c r="F58" i="5"/>
  <c r="U41" i="5" s="1"/>
  <c r="G70" i="5"/>
  <c r="V65" i="5" s="1"/>
  <c r="G71" i="5"/>
  <c r="V67" i="5" s="1"/>
  <c r="F70" i="5"/>
  <c r="U65" i="5" s="1"/>
  <c r="H68" i="5"/>
  <c r="W61" i="5" s="1"/>
  <c r="H64" i="5"/>
  <c r="W53" i="5" s="1"/>
  <c r="G53" i="5"/>
  <c r="V31" i="5" s="1"/>
  <c r="D18" i="5"/>
  <c r="F52" i="5"/>
  <c r="U29" i="5" s="1"/>
  <c r="F71" i="5"/>
  <c r="U67" i="5" s="1"/>
  <c r="G68" i="5"/>
  <c r="V61" i="5" s="1"/>
  <c r="H65" i="5"/>
  <c r="W55" i="5" s="1"/>
  <c r="G64" i="5"/>
  <c r="V53" i="5" s="1"/>
  <c r="E63" i="5"/>
  <c r="T51" i="5" s="1"/>
  <c r="G61" i="5"/>
  <c r="V47" i="5" s="1"/>
  <c r="G57" i="5"/>
  <c r="V39" i="5" s="1"/>
  <c r="E56" i="5"/>
  <c r="T37" i="5" s="1"/>
  <c r="G54" i="5"/>
  <c r="V33" i="5" s="1"/>
  <c r="F53" i="5"/>
  <c r="U31" i="5" s="1"/>
  <c r="F65" i="5"/>
  <c r="U55" i="5" s="1"/>
  <c r="H59" i="5"/>
  <c r="W43" i="5" s="1"/>
  <c r="E65" i="5"/>
  <c r="T55" i="5" s="1"/>
  <c r="H71" i="5"/>
  <c r="W67" i="5" s="1"/>
  <c r="E69" i="5"/>
  <c r="T63" i="5" s="1"/>
  <c r="G63" i="5"/>
  <c r="V51" i="5" s="1"/>
  <c r="F59" i="5"/>
  <c r="U43" i="5" s="1"/>
  <c r="E58" i="5"/>
  <c r="T41" i="5" s="1"/>
  <c r="H53" i="5"/>
  <c r="W31" i="5" s="1"/>
  <c r="H57" i="5"/>
  <c r="W39" i="5" s="1"/>
  <c r="M71" i="5"/>
  <c r="W68" i="5" s="1"/>
  <c r="L71" i="5"/>
  <c r="V68" i="5" s="1"/>
  <c r="K71" i="5"/>
  <c r="U68" i="5" s="1"/>
  <c r="M70" i="5"/>
  <c r="W66" i="5" s="1"/>
  <c r="L70" i="5"/>
  <c r="V66" i="5" s="1"/>
  <c r="K70" i="5"/>
  <c r="U66" i="5" s="1"/>
  <c r="M69" i="5"/>
  <c r="W64" i="5" s="1"/>
  <c r="L69" i="5"/>
  <c r="V64" i="5" s="1"/>
  <c r="K69" i="5"/>
  <c r="U64" i="5" s="1"/>
  <c r="M68" i="5"/>
  <c r="W62" i="5" s="1"/>
  <c r="L68" i="5"/>
  <c r="V62" i="5" s="1"/>
  <c r="K68" i="5"/>
  <c r="U62" i="5" s="1"/>
  <c r="M67" i="5"/>
  <c r="W60" i="5" s="1"/>
  <c r="L67" i="5"/>
  <c r="V60" i="5" s="1"/>
  <c r="K67" i="5"/>
  <c r="U60" i="5" s="1"/>
  <c r="M66" i="5"/>
  <c r="W58" i="5" s="1"/>
  <c r="L66" i="5"/>
  <c r="V58" i="5" s="1"/>
  <c r="K66" i="5"/>
  <c r="U58" i="5" s="1"/>
  <c r="J65" i="5"/>
  <c r="T56" i="5" s="1"/>
  <c r="K65" i="5"/>
  <c r="U56" i="5" s="1"/>
  <c r="M65" i="5"/>
  <c r="W56" i="5" s="1"/>
  <c r="M64" i="5"/>
  <c r="W54" i="5" s="1"/>
  <c r="K64" i="5"/>
  <c r="U54" i="5" s="1"/>
  <c r="J64" i="5"/>
  <c r="T54" i="5" s="1"/>
  <c r="M63" i="5"/>
  <c r="W52" i="5" s="1"/>
  <c r="L63" i="5"/>
  <c r="V52" i="5" s="1"/>
  <c r="K63" i="5"/>
  <c r="U52" i="5" s="1"/>
  <c r="K62" i="5"/>
  <c r="U50" i="5" s="1"/>
  <c r="L62" i="5"/>
  <c r="V50" i="5" s="1"/>
  <c r="M62" i="5"/>
  <c r="W50" i="5" s="1"/>
  <c r="L61" i="5"/>
  <c r="V48" i="5" s="1"/>
  <c r="K61" i="5"/>
  <c r="U48" i="5" s="1"/>
  <c r="J61" i="5"/>
  <c r="T48" i="5" s="1"/>
  <c r="L60" i="5"/>
  <c r="V46" i="5" s="1"/>
  <c r="K60" i="5"/>
  <c r="U46" i="5" s="1"/>
  <c r="M60" i="5"/>
  <c r="W46" i="5" s="1"/>
  <c r="K59" i="5"/>
  <c r="U44" i="5" s="1"/>
  <c r="J59" i="5"/>
  <c r="T44" i="5" s="1"/>
  <c r="M59" i="5"/>
  <c r="W44" i="5" s="1"/>
  <c r="M58" i="5"/>
  <c r="W42" i="5" s="1"/>
  <c r="L58" i="5"/>
  <c r="V42" i="5" s="1"/>
  <c r="K58" i="5"/>
  <c r="U42" i="5" s="1"/>
  <c r="J57" i="5"/>
  <c r="T40" i="5" s="1"/>
  <c r="M57" i="5"/>
  <c r="W40" i="5" s="1"/>
  <c r="L57" i="5"/>
  <c r="V40" i="5" s="1"/>
  <c r="L56" i="5"/>
  <c r="V38" i="5" s="1"/>
  <c r="K56" i="5"/>
  <c r="U38" i="5" s="1"/>
  <c r="J56" i="5"/>
  <c r="T38" i="5" s="1"/>
  <c r="J55" i="5"/>
  <c r="T36" i="5" s="1"/>
  <c r="M55" i="5"/>
  <c r="W36" i="5" s="1"/>
  <c r="L55" i="5"/>
  <c r="V36" i="5" s="1"/>
  <c r="M54" i="5"/>
  <c r="W34" i="5" s="1"/>
  <c r="L54" i="5"/>
  <c r="V34" i="5" s="1"/>
  <c r="K54" i="5"/>
  <c r="U34" i="5" s="1"/>
  <c r="M53" i="5"/>
  <c r="W32" i="5" s="1"/>
  <c r="L53" i="5"/>
  <c r="V32" i="5" s="1"/>
  <c r="K53" i="5"/>
  <c r="U32" i="5" s="1"/>
  <c r="J52" i="5"/>
  <c r="T30" i="5" s="1"/>
  <c r="K52" i="5"/>
  <c r="U30" i="5" s="1"/>
  <c r="L52" i="5"/>
  <c r="V30" i="5" s="1"/>
  <c r="F18" i="5"/>
  <c r="G22" i="5"/>
  <c r="F21" i="5"/>
  <c r="E21" i="5"/>
  <c r="D21" i="5"/>
  <c r="E20" i="5"/>
  <c r="F22" i="5"/>
  <c r="D20" i="5"/>
  <c r="E22" i="5"/>
  <c r="G19" i="5"/>
  <c r="E18" i="5"/>
  <c r="F19" i="5"/>
  <c r="G20" i="5"/>
  <c r="E19" i="5"/>
  <c r="D249" i="4"/>
  <c r="E250" i="4"/>
  <c r="H250" i="4"/>
  <c r="F248" i="4"/>
  <c r="I251" i="4"/>
  <c r="E247" i="4"/>
  <c r="H248" i="4"/>
  <c r="E251" i="4"/>
  <c r="H251" i="4"/>
  <c r="F267" i="4" s="1"/>
  <c r="H249" i="4"/>
  <c r="E218" i="4"/>
  <c r="E197" i="4"/>
  <c r="D246" i="4"/>
  <c r="E256" i="4" s="1"/>
  <c r="E221" i="4"/>
  <c r="E220" i="4"/>
  <c r="E219" i="4"/>
  <c r="E217" i="4"/>
  <c r="E215" i="4"/>
  <c r="F184" i="4"/>
  <c r="E184" i="4"/>
  <c r="E203" i="4"/>
  <c r="E205" i="4"/>
  <c r="E167" i="4"/>
  <c r="E183" i="4"/>
  <c r="H183" i="4"/>
  <c r="D185" i="4"/>
  <c r="E168" i="4"/>
  <c r="H184" i="4"/>
  <c r="E169" i="4"/>
  <c r="D183" i="4"/>
  <c r="H185" i="4"/>
  <c r="G184" i="4"/>
  <c r="E170" i="4"/>
  <c r="G185" i="4"/>
  <c r="F183" i="4"/>
  <c r="F185" i="4"/>
  <c r="F128" i="4"/>
  <c r="G128" i="4"/>
  <c r="H128" i="4"/>
  <c r="J107" i="4"/>
  <c r="K107" i="4" s="1"/>
  <c r="J91" i="4"/>
  <c r="K91" i="4" s="1"/>
  <c r="E137" i="4"/>
  <c r="J87" i="4"/>
  <c r="K87" i="4" s="1"/>
  <c r="E128" i="4"/>
  <c r="D137" i="4"/>
  <c r="G131" i="4"/>
  <c r="I109" i="4"/>
  <c r="K109" i="4" s="1"/>
  <c r="G136" i="4"/>
  <c r="I99" i="4"/>
  <c r="K99" i="4" s="1"/>
  <c r="J98" i="4"/>
  <c r="K98" i="4" s="1"/>
  <c r="F131" i="4"/>
  <c r="J92" i="4"/>
  <c r="K92" i="4" s="1"/>
  <c r="I93" i="4"/>
  <c r="K93" i="4" s="1"/>
  <c r="E131" i="4"/>
  <c r="H136" i="4"/>
  <c r="J108" i="4"/>
  <c r="K108" i="4" s="1"/>
  <c r="F136" i="4"/>
  <c r="E136" i="4"/>
  <c r="E138" i="4" s="1"/>
  <c r="F134" i="4"/>
  <c r="D131" i="4"/>
  <c r="F133" i="4"/>
  <c r="H135" i="4"/>
  <c r="I104" i="4"/>
  <c r="K104" i="4" s="1"/>
  <c r="F135" i="4"/>
  <c r="G129" i="4"/>
  <c r="J103" i="4"/>
  <c r="K103" i="4" s="1"/>
  <c r="H137" i="4"/>
  <c r="D135" i="4"/>
  <c r="E132" i="4"/>
  <c r="F129" i="4"/>
  <c r="E134" i="4"/>
  <c r="G130" i="4"/>
  <c r="F130" i="4"/>
  <c r="D133" i="4"/>
  <c r="D130" i="4"/>
  <c r="G135" i="4"/>
  <c r="H129" i="4"/>
  <c r="I90" i="4"/>
  <c r="K90" i="4" s="1"/>
  <c r="F132" i="4"/>
  <c r="G137" i="4"/>
  <c r="H134" i="4"/>
  <c r="D132" i="4"/>
  <c r="E129" i="4"/>
  <c r="D134" i="4"/>
  <c r="H133" i="4"/>
  <c r="G133" i="4"/>
  <c r="H130" i="4"/>
  <c r="I105" i="4"/>
  <c r="K105" i="4" s="1"/>
  <c r="H132" i="4"/>
  <c r="J102" i="4"/>
  <c r="K102" i="4" s="1"/>
  <c r="J97" i="4"/>
  <c r="K97" i="4" s="1"/>
  <c r="I96" i="4"/>
  <c r="K96" i="4" s="1"/>
  <c r="J95" i="4"/>
  <c r="K95" i="4" s="1"/>
  <c r="I101" i="4"/>
  <c r="K101" i="4" s="1"/>
  <c r="I89" i="4"/>
  <c r="K89" i="4" s="1"/>
  <c r="I106" i="4"/>
  <c r="K106" i="4" s="1"/>
  <c r="J100" i="4"/>
  <c r="K100" i="4" s="1"/>
  <c r="J94" i="4"/>
  <c r="K94" i="4" s="1"/>
  <c r="J88" i="4"/>
  <c r="K88" i="4" s="1"/>
  <c r="E37" i="4"/>
  <c r="E50" i="4"/>
  <c r="E49" i="4"/>
  <c r="E48" i="4"/>
  <c r="E47" i="4"/>
  <c r="E46" i="4"/>
  <c r="E45" i="4"/>
  <c r="E44" i="4"/>
  <c r="E43" i="4"/>
  <c r="E42" i="4"/>
  <c r="E41" i="4"/>
  <c r="E40" i="4"/>
  <c r="E39" i="4"/>
  <c r="E24" i="4"/>
  <c r="E23" i="4"/>
  <c r="E20" i="4"/>
  <c r="E22" i="4"/>
  <c r="E25" i="4"/>
  <c r="E8" i="4"/>
  <c r="E9" i="4"/>
  <c r="E7" i="4"/>
  <c r="E11" i="4"/>
  <c r="E158" i="3"/>
  <c r="E163" i="3"/>
  <c r="E161" i="3"/>
  <c r="E160" i="3"/>
  <c r="E162" i="3"/>
  <c r="E148" i="3"/>
  <c r="E147" i="3"/>
  <c r="E144" i="3"/>
  <c r="E146" i="3"/>
  <c r="E145" i="3"/>
  <c r="E132" i="3"/>
  <c r="E137" i="3"/>
  <c r="E134" i="3"/>
  <c r="E131" i="3"/>
  <c r="E136" i="3"/>
  <c r="E135" i="3"/>
  <c r="E133" i="3"/>
  <c r="E122" i="3"/>
  <c r="E125" i="3"/>
  <c r="E124" i="3"/>
  <c r="E77" i="3"/>
  <c r="E111" i="3"/>
  <c r="E104" i="3"/>
  <c r="E103" i="3"/>
  <c r="E100" i="3"/>
  <c r="E110" i="3"/>
  <c r="E114" i="3"/>
  <c r="E113" i="3"/>
  <c r="E99" i="3"/>
  <c r="E101" i="3"/>
  <c r="E112" i="3"/>
  <c r="E115" i="3"/>
  <c r="E93" i="3"/>
  <c r="E91" i="3"/>
  <c r="E90" i="3"/>
  <c r="E88" i="3"/>
  <c r="E92" i="3"/>
  <c r="E78" i="3"/>
  <c r="E81" i="3"/>
  <c r="E80" i="3"/>
  <c r="E79" i="3"/>
  <c r="E65" i="3"/>
  <c r="E64" i="3"/>
  <c r="E62" i="3"/>
  <c r="E57" i="3"/>
  <c r="E50" i="3"/>
  <c r="E49" i="3"/>
  <c r="E48" i="3"/>
  <c r="E40" i="3"/>
  <c r="E24" i="3"/>
  <c r="E39" i="3"/>
  <c r="E18" i="3"/>
  <c r="E30" i="3"/>
  <c r="E14" i="3"/>
  <c r="E22" i="3"/>
  <c r="E21" i="3"/>
  <c r="E32" i="3"/>
  <c r="E20" i="3"/>
  <c r="E29" i="3"/>
  <c r="E23" i="3"/>
  <c r="E17" i="3"/>
  <c r="E28" i="3"/>
  <c r="E16" i="3"/>
  <c r="E27" i="3"/>
  <c r="E15" i="3"/>
  <c r="E26" i="3"/>
  <c r="E31" i="3"/>
  <c r="E25" i="3"/>
  <c r="E8" i="3"/>
  <c r="E9" i="3" s="1"/>
  <c r="J82" i="8" l="1"/>
  <c r="J122" i="8"/>
  <c r="J125" i="8"/>
  <c r="P119" i="8"/>
  <c r="P125" i="8"/>
  <c r="P81" i="8"/>
  <c r="J127" i="8"/>
  <c r="E95" i="7"/>
  <c r="I247" i="4"/>
  <c r="F259" i="4"/>
  <c r="I249" i="4"/>
  <c r="F263" i="4"/>
  <c r="I252" i="4"/>
  <c r="F269" i="4"/>
  <c r="I250" i="4"/>
  <c r="F265" i="4"/>
  <c r="F251" i="4"/>
  <c r="F266" i="4"/>
  <c r="F250" i="4"/>
  <c r="F264" i="4"/>
  <c r="I248" i="4"/>
  <c r="F261" i="4"/>
  <c r="F249" i="4"/>
  <c r="E262" i="4"/>
  <c r="F247" i="4"/>
  <c r="F258" i="4"/>
  <c r="F252" i="4"/>
  <c r="I297" i="4"/>
  <c r="I293" i="4"/>
  <c r="I298" i="4"/>
  <c r="I296" i="4"/>
  <c r="I295" i="4"/>
  <c r="I292" i="4"/>
  <c r="E149" i="3"/>
  <c r="E41" i="3"/>
  <c r="F9" i="10"/>
  <c r="P126" i="8"/>
  <c r="P127" i="8"/>
  <c r="P124" i="8"/>
  <c r="P123" i="8"/>
  <c r="P122" i="8"/>
  <c r="P121" i="8"/>
  <c r="P120" i="8"/>
  <c r="J124" i="8"/>
  <c r="J123" i="8"/>
  <c r="J121" i="8"/>
  <c r="J119" i="8"/>
  <c r="J43" i="8"/>
  <c r="J38" i="8"/>
  <c r="P82" i="8"/>
  <c r="J41" i="8"/>
  <c r="J44" i="8"/>
  <c r="J46" i="8"/>
  <c r="J78" i="8"/>
  <c r="J40" i="8"/>
  <c r="P83" i="8"/>
  <c r="P80" i="8"/>
  <c r="P79" i="8"/>
  <c r="P78" i="8"/>
  <c r="P77" i="8"/>
  <c r="J83" i="8"/>
  <c r="J81" i="8"/>
  <c r="J79" i="8"/>
  <c r="J77" i="8"/>
  <c r="J39" i="8"/>
  <c r="E10" i="8"/>
  <c r="J45" i="8"/>
  <c r="J42" i="8"/>
  <c r="E22" i="8"/>
  <c r="J31" i="7"/>
  <c r="J30" i="7"/>
  <c r="J81" i="7"/>
  <c r="J47" i="7"/>
  <c r="J35" i="7"/>
  <c r="J84" i="7"/>
  <c r="J83" i="7"/>
  <c r="J82" i="7"/>
  <c r="J80" i="7"/>
  <c r="J79" i="7"/>
  <c r="J78" i="7"/>
  <c r="J77" i="7"/>
  <c r="J76" i="7"/>
  <c r="J75" i="7"/>
  <c r="J74" i="7"/>
  <c r="J73" i="7"/>
  <c r="J72" i="7"/>
  <c r="J48" i="7"/>
  <c r="J46" i="7"/>
  <c r="J45" i="7"/>
  <c r="J44" i="7"/>
  <c r="J43" i="7"/>
  <c r="J42" i="7"/>
  <c r="J41" i="7"/>
  <c r="J40" i="7"/>
  <c r="J39" i="7"/>
  <c r="J38" i="7"/>
  <c r="J37" i="7"/>
  <c r="J36" i="7"/>
  <c r="J34" i="7"/>
  <c r="J33" i="7"/>
  <c r="J32" i="7"/>
  <c r="E131" i="5"/>
  <c r="E116" i="5"/>
  <c r="E105" i="5"/>
  <c r="H104" i="5"/>
  <c r="D105" i="5"/>
  <c r="H97" i="5"/>
  <c r="E124" i="5"/>
  <c r="I52" i="5"/>
  <c r="I60" i="5"/>
  <c r="I55" i="5"/>
  <c r="I69" i="5"/>
  <c r="I54" i="5"/>
  <c r="I68" i="5"/>
  <c r="I67" i="5"/>
  <c r="I64" i="5"/>
  <c r="N56" i="5"/>
  <c r="N64" i="5"/>
  <c r="N70" i="5"/>
  <c r="I62" i="5"/>
  <c r="H18" i="5"/>
  <c r="I53" i="5"/>
  <c r="I66" i="5"/>
  <c r="N55" i="5"/>
  <c r="N61" i="5"/>
  <c r="I59" i="5"/>
  <c r="I61" i="5"/>
  <c r="I71" i="5"/>
  <c r="I56" i="5"/>
  <c r="I57" i="5"/>
  <c r="I70" i="5"/>
  <c r="H21" i="5"/>
  <c r="I58" i="5"/>
  <c r="I65" i="5"/>
  <c r="N53" i="5"/>
  <c r="N59" i="5"/>
  <c r="N71" i="5"/>
  <c r="I63" i="5"/>
  <c r="N69" i="5"/>
  <c r="N68" i="5"/>
  <c r="N67" i="5"/>
  <c r="N66" i="5"/>
  <c r="N65" i="5"/>
  <c r="N63" i="5"/>
  <c r="N62" i="5"/>
  <c r="N60" i="5"/>
  <c r="N58" i="5"/>
  <c r="N57" i="5"/>
  <c r="N54" i="5"/>
  <c r="N52" i="5"/>
  <c r="H22" i="5"/>
  <c r="H19" i="5"/>
  <c r="H20" i="5"/>
  <c r="E222" i="4"/>
  <c r="I184" i="4"/>
  <c r="E206" i="4"/>
  <c r="I128" i="4"/>
  <c r="E171" i="4"/>
  <c r="I183" i="4"/>
  <c r="I131" i="4"/>
  <c r="I185" i="4"/>
  <c r="I135" i="4"/>
  <c r="I129" i="4"/>
  <c r="I136" i="4"/>
  <c r="I137" i="4"/>
  <c r="I134" i="4"/>
  <c r="I132" i="4"/>
  <c r="I130" i="4"/>
  <c r="I133" i="4"/>
  <c r="E51" i="4"/>
  <c r="E26" i="4"/>
  <c r="E12" i="4"/>
  <c r="E164" i="3"/>
  <c r="E138" i="3"/>
  <c r="E105" i="3"/>
  <c r="E126" i="3"/>
  <c r="E117" i="3"/>
  <c r="E94" i="3"/>
  <c r="E83" i="3"/>
  <c r="E66" i="3"/>
  <c r="E51" i="3"/>
  <c r="E33" i="3"/>
  <c r="F246" i="4"/>
</calcChain>
</file>

<file path=xl/sharedStrings.xml><?xml version="1.0" encoding="utf-8"?>
<sst xmlns="http://schemas.openxmlformats.org/spreadsheetml/2006/main" count="4471" uniqueCount="1315">
  <si>
    <t>No</t>
  </si>
  <si>
    <t>A1</t>
  </si>
  <si>
    <t>A2</t>
  </si>
  <si>
    <t>A3_1</t>
  </si>
  <si>
    <t>A3_2</t>
  </si>
  <si>
    <t>A4</t>
  </si>
  <si>
    <t>A5</t>
  </si>
  <si>
    <t>A6</t>
  </si>
  <si>
    <t>Q1.1</t>
  </si>
  <si>
    <t>Q1.1_text</t>
  </si>
  <si>
    <t>Q1.2</t>
  </si>
  <si>
    <t>Q1.2_text</t>
  </si>
  <si>
    <t>Q1.3</t>
  </si>
  <si>
    <t>Q1.3_text</t>
  </si>
  <si>
    <t>Q1.4</t>
  </si>
  <si>
    <t>Q1.4_number</t>
  </si>
  <si>
    <t>Q1.5</t>
  </si>
  <si>
    <t>Q1.5_text</t>
  </si>
  <si>
    <t>Q1.6</t>
  </si>
  <si>
    <t>Q1.7a</t>
  </si>
  <si>
    <t>Q1.7b</t>
  </si>
  <si>
    <t>Q1.7c</t>
  </si>
  <si>
    <t>Q1.7d</t>
  </si>
  <si>
    <t>Q1.7e</t>
  </si>
  <si>
    <t>Q1.7f</t>
  </si>
  <si>
    <t>Q1.8</t>
  </si>
  <si>
    <t>Q1.8_text</t>
  </si>
  <si>
    <t>Q1.9</t>
  </si>
  <si>
    <t>Q1.9_text</t>
  </si>
  <si>
    <t>Q1.10</t>
  </si>
  <si>
    <t>Q1.11</t>
  </si>
  <si>
    <t>Q1.12</t>
  </si>
  <si>
    <t>Q2.1</t>
  </si>
  <si>
    <t>Q2.1_text</t>
  </si>
  <si>
    <t>Q2.2a</t>
  </si>
  <si>
    <t>Q2.2b</t>
  </si>
  <si>
    <t>Q2.2c</t>
  </si>
  <si>
    <t>Q2.3a</t>
  </si>
  <si>
    <t>Q2.3b</t>
  </si>
  <si>
    <t>Q2.3c</t>
  </si>
  <si>
    <t>Q2.4a</t>
  </si>
  <si>
    <t>Q2.4b</t>
  </si>
  <si>
    <t>Q2.4c</t>
  </si>
  <si>
    <t>Q2.4d</t>
  </si>
  <si>
    <t>Q2.4e</t>
  </si>
  <si>
    <t>Q2.4f</t>
  </si>
  <si>
    <t>Q2.4g</t>
  </si>
  <si>
    <t>Q2.4h</t>
  </si>
  <si>
    <t>Q2.4i_text</t>
  </si>
  <si>
    <t>Q2.4i</t>
  </si>
  <si>
    <t>Q2.5a</t>
  </si>
  <si>
    <t>Q2.5b</t>
  </si>
  <si>
    <t>Q2.5c</t>
  </si>
  <si>
    <t>Q2.5d</t>
  </si>
  <si>
    <t>Q2.6a</t>
  </si>
  <si>
    <t>Q2.6b</t>
  </si>
  <si>
    <t>Q2.6c</t>
  </si>
  <si>
    <t>Q2.6d</t>
  </si>
  <si>
    <t>Q2.6e</t>
  </si>
  <si>
    <t>Q2.6f</t>
  </si>
  <si>
    <t>Q2.6g</t>
  </si>
  <si>
    <t>Q2.6h</t>
  </si>
  <si>
    <t>Q2.6i</t>
  </si>
  <si>
    <t>Q2.6j</t>
  </si>
  <si>
    <t>Q2.6k</t>
  </si>
  <si>
    <t>Q2.6l</t>
  </si>
  <si>
    <t>Q2.6m</t>
  </si>
  <si>
    <t>Q2.6n</t>
  </si>
  <si>
    <t>Q2.6o</t>
  </si>
  <si>
    <t>Q2.6p</t>
  </si>
  <si>
    <t>Q2.6q</t>
  </si>
  <si>
    <t>Q2.6r</t>
  </si>
  <si>
    <t>Q2.6s</t>
  </si>
  <si>
    <t>Q2.6t</t>
  </si>
  <si>
    <t>Q2.6u</t>
  </si>
  <si>
    <t>Q2.6v</t>
  </si>
  <si>
    <t>Q2.6x</t>
  </si>
  <si>
    <t>Q2.6y_text</t>
  </si>
  <si>
    <t>Q2.6y</t>
  </si>
  <si>
    <t>Q2.7a</t>
  </si>
  <si>
    <t>Q2.7b</t>
  </si>
  <si>
    <t>Q2.7c</t>
  </si>
  <si>
    <t>Q2.7d</t>
  </si>
  <si>
    <t>Q2.7e</t>
  </si>
  <si>
    <t>Q2.7f</t>
  </si>
  <si>
    <t>Q2.7g</t>
  </si>
  <si>
    <t>Q2.7h</t>
  </si>
  <si>
    <t>Q2.7i</t>
  </si>
  <si>
    <t>Q2.7j</t>
  </si>
  <si>
    <t>Q2.8_1a</t>
  </si>
  <si>
    <t>Q2.8_1b</t>
  </si>
  <si>
    <t>Q2.8_2a</t>
  </si>
  <si>
    <t>Q2.8_2b</t>
  </si>
  <si>
    <t>Q2.9</t>
  </si>
  <si>
    <t>Q2.9a</t>
  </si>
  <si>
    <t>Q2.9b</t>
  </si>
  <si>
    <t>Q2.10a</t>
  </si>
  <si>
    <t>Q2.10b</t>
  </si>
  <si>
    <t>Q2.10c</t>
  </si>
  <si>
    <t>Q2.11</t>
  </si>
  <si>
    <t>Q2.12</t>
  </si>
  <si>
    <t>Q2.12_text</t>
  </si>
  <si>
    <t>Q2.13a</t>
  </si>
  <si>
    <t>Q2.13b</t>
  </si>
  <si>
    <t>Q2.13c</t>
  </si>
  <si>
    <t>Q2.13d</t>
  </si>
  <si>
    <t>Q2.13e</t>
  </si>
  <si>
    <t>Q2.13f</t>
  </si>
  <si>
    <t>Q2.13g_text</t>
  </si>
  <si>
    <t>Q2.13_reasons</t>
  </si>
  <si>
    <t>Q2.14_a1</t>
  </si>
  <si>
    <t>Q2.14_b1</t>
  </si>
  <si>
    <t>Q2.14_c1</t>
  </si>
  <si>
    <t>Q2.14_d1</t>
  </si>
  <si>
    <t>Q2.14_e1</t>
  </si>
  <si>
    <t>Q2.14_f1</t>
  </si>
  <si>
    <t>Q2.14_g1_text</t>
  </si>
  <si>
    <t>Q2.14_g1</t>
  </si>
  <si>
    <t>Q2.14_a2</t>
  </si>
  <si>
    <t>Q2.14_b2</t>
  </si>
  <si>
    <t>Q2.14_c2</t>
  </si>
  <si>
    <t>Q2.14_d2</t>
  </si>
  <si>
    <t>Q2.14_e2</t>
  </si>
  <si>
    <t>Q2.14_f2</t>
  </si>
  <si>
    <t>Q2.14_g2</t>
  </si>
  <si>
    <t>Q2.15</t>
  </si>
  <si>
    <t>Q2.16a</t>
  </si>
  <si>
    <t>Q2.16b</t>
  </si>
  <si>
    <t>Q2.16c</t>
  </si>
  <si>
    <t>Q2.16d</t>
  </si>
  <si>
    <t>Q2.16e</t>
  </si>
  <si>
    <t>Q2.16f</t>
  </si>
  <si>
    <t>Q2.16g</t>
  </si>
  <si>
    <t>Q3.1a_1</t>
  </si>
  <si>
    <t>Q3.1a_2</t>
  </si>
  <si>
    <t>Q3.1a_3</t>
  </si>
  <si>
    <t>Q3.1a_4</t>
  </si>
  <si>
    <t>Q3.1b_1</t>
  </si>
  <si>
    <t>Q3.1b_2</t>
  </si>
  <si>
    <t>Q3.1b_3</t>
  </si>
  <si>
    <t>Q3.1b_4</t>
  </si>
  <si>
    <t>Q3.1c_1</t>
  </si>
  <si>
    <t>Q3.1c_2</t>
  </si>
  <si>
    <t>Q3.1c_3</t>
  </si>
  <si>
    <t>Q3.1c_4</t>
  </si>
  <si>
    <t>Q3.1d_1</t>
  </si>
  <si>
    <t>Q3.1d_2</t>
  </si>
  <si>
    <t>Q3.1d_3</t>
  </si>
  <si>
    <t>Q3.1d_4</t>
  </si>
  <si>
    <t>Q3.1e_1</t>
  </si>
  <si>
    <t>Q3.1e_2</t>
  </si>
  <si>
    <t>Q3.1e_3</t>
  </si>
  <si>
    <t>Q3.1e_4</t>
  </si>
  <si>
    <t>Q3.2_1a</t>
  </si>
  <si>
    <t>Q3.2_1b</t>
  </si>
  <si>
    <t>Q3.2_1c</t>
  </si>
  <si>
    <t>Q3.2_1d</t>
  </si>
  <si>
    <t>Q3.2_1e</t>
  </si>
  <si>
    <t>Q3.2_1f</t>
  </si>
  <si>
    <t>Q3.2_1g</t>
  </si>
  <si>
    <t>Q3.2_1h</t>
  </si>
  <si>
    <t>Q3.2_1i</t>
  </si>
  <si>
    <t>Q3.2_1j</t>
  </si>
  <si>
    <t>Q3.2_1k</t>
  </si>
  <si>
    <t>Q3.2_1l</t>
  </si>
  <si>
    <t>Q3.2_1m</t>
  </si>
  <si>
    <t>Q3.2_1n</t>
  </si>
  <si>
    <t>Q3.2_1o</t>
  </si>
  <si>
    <t>Q3.2_1p</t>
  </si>
  <si>
    <t>Q3.2_1q</t>
  </si>
  <si>
    <t>Q3.2_1r</t>
  </si>
  <si>
    <t>Q3.2_1s</t>
  </si>
  <si>
    <t>Q3.2_1t</t>
  </si>
  <si>
    <t>Q3.2_2a</t>
  </si>
  <si>
    <t>Q3.2_2b</t>
  </si>
  <si>
    <t>Q3.2_2c</t>
  </si>
  <si>
    <t>Q3.2_2d</t>
  </si>
  <si>
    <t>Q3.2_2e</t>
  </si>
  <si>
    <t>Q3.2_2f</t>
  </si>
  <si>
    <t>Q3.2_2g</t>
  </si>
  <si>
    <t>Q3.2_2h</t>
  </si>
  <si>
    <t>Q3.2_2i</t>
  </si>
  <si>
    <t>Q3.2_2j</t>
  </si>
  <si>
    <t>Q3.2_2k</t>
  </si>
  <si>
    <t>Q3.2_2l</t>
  </si>
  <si>
    <t>Q3.2_2m</t>
  </si>
  <si>
    <t>Q3.2_2n</t>
  </si>
  <si>
    <t>Q3.2_2o</t>
  </si>
  <si>
    <t>Q3.2_2p</t>
  </si>
  <si>
    <t>Q3.2_2q</t>
  </si>
  <si>
    <t>Q3.2_2r</t>
  </si>
  <si>
    <t>Q3.2_2s</t>
  </si>
  <si>
    <t>Q3.2_2t</t>
  </si>
  <si>
    <t>Q3.3a</t>
  </si>
  <si>
    <t>Q3.3b</t>
  </si>
  <si>
    <t>Q3.4_1</t>
  </si>
  <si>
    <t>Q3.4_2</t>
  </si>
  <si>
    <t>Q3.4_3</t>
  </si>
  <si>
    <t>Q3.5</t>
  </si>
  <si>
    <t>Q3.6</t>
  </si>
  <si>
    <t>Q3.7</t>
  </si>
  <si>
    <t>Q3.8_1_a</t>
  </si>
  <si>
    <t>Q3.8_1_a1</t>
  </si>
  <si>
    <t>Q3.8_1_a2</t>
  </si>
  <si>
    <t>Q3.8_1_a3</t>
  </si>
  <si>
    <t>Q3.8_1_a4</t>
  </si>
  <si>
    <t>Q3.8_1_a5</t>
  </si>
  <si>
    <t>Q3.8_1_a6</t>
  </si>
  <si>
    <t>Q3.8_1_b</t>
  </si>
  <si>
    <t>Q3.8_1_c</t>
  </si>
  <si>
    <t>Q3.8_1_d</t>
  </si>
  <si>
    <t>Q3.8_1_e</t>
  </si>
  <si>
    <t>Q3.8_1_f</t>
  </si>
  <si>
    <t>Q3.8_1_g</t>
  </si>
  <si>
    <t>Q3.8_1_h</t>
  </si>
  <si>
    <t>Q3.8_2_a</t>
  </si>
  <si>
    <t>Q3.8_2_a1</t>
  </si>
  <si>
    <t>Q3.8_2_a2</t>
  </si>
  <si>
    <t>Q3.8_2_a3</t>
  </si>
  <si>
    <t>Q3.8_2_a4</t>
  </si>
  <si>
    <t>Q3.8_2_a5</t>
  </si>
  <si>
    <t>Q3.8_2_a6</t>
  </si>
  <si>
    <t>Q3.8_2_b</t>
  </si>
  <si>
    <t>Q3.8_2_c</t>
  </si>
  <si>
    <t>Q3.8_2_d</t>
  </si>
  <si>
    <t>Q3.8_2_e</t>
  </si>
  <si>
    <t>Q3.8_2_f</t>
  </si>
  <si>
    <t>Q3.8_2_g</t>
  </si>
  <si>
    <t>Q3.8_2_h</t>
  </si>
  <si>
    <t>Q3.8_3A_a</t>
  </si>
  <si>
    <t>Q3.8_3A_a1</t>
  </si>
  <si>
    <t>Q3.8_3A_a2</t>
  </si>
  <si>
    <t>Q3.8_3A_a3</t>
  </si>
  <si>
    <t>Q3.8_3A_a4</t>
  </si>
  <si>
    <t>Q3.8_3A_a5</t>
  </si>
  <si>
    <t>Q3.8_3A_a6</t>
  </si>
  <si>
    <t>Q3.8_3A_b</t>
  </si>
  <si>
    <t>Q3.8_3A_c</t>
  </si>
  <si>
    <t>Q3.8_3A_d</t>
  </si>
  <si>
    <t>Q3.8_3A_e</t>
  </si>
  <si>
    <t>Q3.8_3A_f</t>
  </si>
  <si>
    <t>Q3.8_3A_g</t>
  </si>
  <si>
    <t>Q3.8_3A_h</t>
  </si>
  <si>
    <t>Q3.8_3B_a</t>
  </si>
  <si>
    <t>Q3.8_3B_a1</t>
  </si>
  <si>
    <t>Q3.8_3B_a2</t>
  </si>
  <si>
    <t>Q3.8_3B_a3</t>
  </si>
  <si>
    <t>Q3.8_3B_a4</t>
  </si>
  <si>
    <t>Q3.8_3B_a5</t>
  </si>
  <si>
    <t>Q3.8_3B_a6</t>
  </si>
  <si>
    <t>Q3.8_3B_b</t>
  </si>
  <si>
    <t>Q3.8_3B_c</t>
  </si>
  <si>
    <t>Q3.8_3B_d</t>
  </si>
  <si>
    <t>Q3.8_3B_e</t>
  </si>
  <si>
    <t>Q3.8_3B_f</t>
  </si>
  <si>
    <t>Q3.8_3B_g</t>
  </si>
  <si>
    <t>Q3.8_3B_h</t>
  </si>
  <si>
    <t>Q4.1a</t>
  </si>
  <si>
    <t>Q4.1b</t>
  </si>
  <si>
    <t>Q4.1c</t>
  </si>
  <si>
    <t>Q4.1d</t>
  </si>
  <si>
    <t>Q4.1e</t>
  </si>
  <si>
    <t>Q4.1f</t>
  </si>
  <si>
    <t>Q4.1g</t>
  </si>
  <si>
    <t>Q4.1h</t>
  </si>
  <si>
    <t>Q4.1i</t>
  </si>
  <si>
    <t>Q4.1j</t>
  </si>
  <si>
    <t>Q4.1k</t>
  </si>
  <si>
    <t>Q4.1l</t>
  </si>
  <si>
    <t>Q4.1m</t>
  </si>
  <si>
    <t>Q4.1n</t>
  </si>
  <si>
    <t>Q4.1o</t>
  </si>
  <si>
    <t>Q4.1p</t>
  </si>
  <si>
    <t>Q4.1q</t>
  </si>
  <si>
    <t>Q4.1r</t>
  </si>
  <si>
    <t>Q4.1s</t>
  </si>
  <si>
    <t>Q4.2a</t>
  </si>
  <si>
    <t>Q4.2b</t>
  </si>
  <si>
    <t>Q4.2c</t>
  </si>
  <si>
    <t>Q4.2d</t>
  </si>
  <si>
    <t>Q4.2e</t>
  </si>
  <si>
    <t>Q4.2f</t>
  </si>
  <si>
    <t>Q4.2g</t>
  </si>
  <si>
    <t>Q4.2h</t>
  </si>
  <si>
    <t>Q4.2i</t>
  </si>
  <si>
    <t>Q4.2j</t>
  </si>
  <si>
    <t>Q4.2k</t>
  </si>
  <si>
    <t>Q4.2l</t>
  </si>
  <si>
    <t>Q4.2m</t>
  </si>
  <si>
    <t>Q4.3</t>
  </si>
  <si>
    <t>Q4.4</t>
  </si>
  <si>
    <t>Q4.5a</t>
  </si>
  <si>
    <t>Q4.5b</t>
  </si>
  <si>
    <t>Q4.5c</t>
  </si>
  <si>
    <t>Q5.1</t>
  </si>
  <si>
    <t>Q5.2</t>
  </si>
  <si>
    <t>Q5.2_text</t>
  </si>
  <si>
    <t>Q5.3a</t>
  </si>
  <si>
    <t>Q5.3b</t>
  </si>
  <si>
    <t>Q5.3c</t>
  </si>
  <si>
    <t>Q5.3d</t>
  </si>
  <si>
    <t>Q5.3e</t>
  </si>
  <si>
    <t>Q5.3f</t>
  </si>
  <si>
    <t>Q5.3g</t>
  </si>
  <si>
    <t>Q5.3h</t>
  </si>
  <si>
    <t>Q5.3i</t>
  </si>
  <si>
    <t>Q5.4a</t>
  </si>
  <si>
    <t>Q5.4b</t>
  </si>
  <si>
    <t>Q5.4c</t>
  </si>
  <si>
    <t>Q5.5_1a</t>
  </si>
  <si>
    <t>Q5.5_1b</t>
  </si>
  <si>
    <t>Q5.5_1c</t>
  </si>
  <si>
    <t>Q5.5_1d</t>
  </si>
  <si>
    <t>Q5.5_1e</t>
  </si>
  <si>
    <t>Q5.5_1f</t>
  </si>
  <si>
    <t>Q5.5_1g</t>
  </si>
  <si>
    <t>Q5.5_2a</t>
  </si>
  <si>
    <t>Q5.5_2b</t>
  </si>
  <si>
    <t>Q5.5_2c</t>
  </si>
  <si>
    <t>Q5.5_2d</t>
  </si>
  <si>
    <t>Q5.5_2e</t>
  </si>
  <si>
    <t>Q5.5_2f</t>
  </si>
  <si>
    <t>Q5.5_2g</t>
  </si>
  <si>
    <t>Q5.6_1a</t>
  </si>
  <si>
    <t>Q5.6_1b</t>
  </si>
  <si>
    <t>Q5.6_1c</t>
  </si>
  <si>
    <t>Q5.6_1d</t>
  </si>
  <si>
    <t>Q5.6_1e</t>
  </si>
  <si>
    <t>Q5.6_1f</t>
  </si>
  <si>
    <t>Q5.6_1g</t>
  </si>
  <si>
    <t>Q5.6_1h</t>
  </si>
  <si>
    <t>Q5.6_1i</t>
  </si>
  <si>
    <t>Q5.6_2a</t>
  </si>
  <si>
    <t>Q5.6_2b</t>
  </si>
  <si>
    <t>Q5.6_2c</t>
  </si>
  <si>
    <t>Q5.6_2d</t>
  </si>
  <si>
    <t>Q5.6_2e</t>
  </si>
  <si>
    <t>Q5.6_2f</t>
  </si>
  <si>
    <t>Q5.6_2g</t>
  </si>
  <si>
    <t>Q5.6_2h</t>
  </si>
  <si>
    <t>Q5.6_2i</t>
  </si>
  <si>
    <t>Q5.6_A</t>
  </si>
  <si>
    <t>Q5.6_B</t>
  </si>
  <si>
    <t>Irisa Kalo, Megi Dajko</t>
  </si>
  <si>
    <t>Pay someone else to take care</t>
  </si>
  <si>
    <t>Stairs repair</t>
  </si>
  <si>
    <t>2 years in that house</t>
  </si>
  <si>
    <t>Use less plastic bags</t>
  </si>
  <si>
    <t>Irisa Kalo</t>
  </si>
  <si>
    <t>widow</t>
  </si>
  <si>
    <t>1</t>
  </si>
  <si>
    <t>Public spaces</t>
  </si>
  <si>
    <t>Termoisolation</t>
  </si>
  <si>
    <t>Plastic reduction</t>
  </si>
  <si>
    <t>Painting</t>
  </si>
  <si>
    <t>Maintenance</t>
  </si>
  <si>
    <t>The high price of energy</t>
  </si>
  <si>
    <t>Elevator</t>
  </si>
  <si>
    <t>3 sisters renting</t>
  </si>
  <si>
    <t>Saranda</t>
  </si>
  <si>
    <t>70</t>
  </si>
  <si>
    <t>Parking</t>
  </si>
  <si>
    <t>Water suply</t>
  </si>
  <si>
    <t>public transport</t>
  </si>
  <si>
    <t>Using bicycles</t>
  </si>
  <si>
    <t>Plastik use reduction</t>
  </si>
  <si>
    <t>Single mom with 1 child</t>
  </si>
  <si>
    <t>water pump</t>
  </si>
  <si>
    <t>Vlore</t>
  </si>
  <si>
    <t>termoisolation</t>
  </si>
  <si>
    <t>Solar panels</t>
  </si>
  <si>
    <t>reconstructed</t>
  </si>
  <si>
    <t>Cleaning public space</t>
  </si>
  <si>
    <t>Park for children</t>
  </si>
  <si>
    <t>House very cold</t>
  </si>
  <si>
    <t>Demolition</t>
  </si>
  <si>
    <t>Permet</t>
  </si>
  <si>
    <t>Fier</t>
  </si>
  <si>
    <t>Perrenjas</t>
  </si>
  <si>
    <t>Dividing waste</t>
  </si>
  <si>
    <t>Berat</t>
  </si>
  <si>
    <t>Toilet reconstruction</t>
  </si>
  <si>
    <t>Appliances that use less energy</t>
  </si>
  <si>
    <t>Public lighting</t>
  </si>
  <si>
    <t>Energy saving</t>
  </si>
  <si>
    <t>Interrupted</t>
  </si>
  <si>
    <t>Building a school</t>
  </si>
  <si>
    <t>Alba Gora, Ersi Ryçi</t>
  </si>
  <si>
    <t>Moved here shortly</t>
  </si>
  <si>
    <t>Green spaces</t>
  </si>
  <si>
    <t>Lives in USA</t>
  </si>
  <si>
    <t>Joana</t>
  </si>
  <si>
    <t>firstly didn't answer, we returned</t>
  </si>
  <si>
    <t>Increased energy price</t>
  </si>
  <si>
    <t>More green spaces</t>
  </si>
  <si>
    <t>More public parking</t>
  </si>
  <si>
    <t>Use of Public transport for work</t>
  </si>
  <si>
    <t>Bicycle use for weekends</t>
  </si>
  <si>
    <t>Not used yet</t>
  </si>
  <si>
    <t>No administrator has been assigned yet</t>
  </si>
  <si>
    <t>Investment in sewage systems</t>
  </si>
  <si>
    <t>Recreational spaces and green areas</t>
  </si>
  <si>
    <t>Maintenance of public space</t>
  </si>
  <si>
    <t>I have not heared this term</t>
  </si>
  <si>
    <t>didn't respond, had to return</t>
  </si>
  <si>
    <t>Purchase of EE equipment</t>
  </si>
  <si>
    <t>lady lived alone</t>
  </si>
  <si>
    <t>Administrator is under process of selection</t>
  </si>
  <si>
    <t>Facade insulations</t>
  </si>
  <si>
    <t>Installment of elevators</t>
  </si>
  <si>
    <t>Anything related to increased quality of life</t>
  </si>
  <si>
    <t>Increased prices</t>
  </si>
  <si>
    <t>returned 2nd time to conclude the survey</t>
  </si>
  <si>
    <t>Use of Public transport</t>
  </si>
  <si>
    <t>Lushnje</t>
  </si>
  <si>
    <t>Durres</t>
  </si>
  <si>
    <t>I walk to my destinations</t>
  </si>
  <si>
    <t>More public spaces</t>
  </si>
  <si>
    <t>Greenery and playgrounds</t>
  </si>
  <si>
    <t>Bicycle use</t>
  </si>
  <si>
    <t>Un-interrupted water supply - 24/7</t>
  </si>
  <si>
    <t>Keep the environment clean</t>
  </si>
  <si>
    <t>Save water</t>
  </si>
  <si>
    <t>Drivalda</t>
  </si>
  <si>
    <t>Gardens</t>
  </si>
  <si>
    <t>Drivalda Zmakaj</t>
  </si>
  <si>
    <t>lives alone</t>
  </si>
  <si>
    <t>Hidraulic instalations</t>
  </si>
  <si>
    <t>walking</t>
  </si>
  <si>
    <t>Recycling</t>
  </si>
  <si>
    <t>Elbasan</t>
  </si>
  <si>
    <t>Korce</t>
  </si>
  <si>
    <t>Besmira Mulaj</t>
  </si>
  <si>
    <t>Student</t>
  </si>
  <si>
    <t>Refused to finish</t>
  </si>
  <si>
    <t>Gramsh</t>
  </si>
  <si>
    <t>Lezha</t>
  </si>
  <si>
    <t>Librazhd</t>
  </si>
  <si>
    <t>Alba Gora,Ersi Rryçi</t>
  </si>
  <si>
    <t>Did not answer</t>
  </si>
  <si>
    <t>Kukësi</t>
  </si>
  <si>
    <t>Green areas</t>
  </si>
  <si>
    <t>Park</t>
  </si>
  <si>
    <t>Do not use plastic bags</t>
  </si>
  <si>
    <t>Alba Gora,Ersi Rryci</t>
  </si>
  <si>
    <t>Lightining</t>
  </si>
  <si>
    <t>Trees</t>
  </si>
  <si>
    <t>Alba Gora, Ersi Rryci</t>
  </si>
  <si>
    <t>Playgrounds for children</t>
  </si>
  <si>
    <t>Lighting</t>
  </si>
  <si>
    <t>Tepelena</t>
  </si>
  <si>
    <t>Parks</t>
  </si>
  <si>
    <t>Ersi Rryci, Alba Gora</t>
  </si>
  <si>
    <t>Korca</t>
  </si>
  <si>
    <t>Playground for kids</t>
  </si>
  <si>
    <t>Lightning</t>
  </si>
  <si>
    <t>Price increased</t>
  </si>
  <si>
    <t>Public areas</t>
  </si>
  <si>
    <t>Alba Gora, Ersi Rryçi</t>
  </si>
  <si>
    <t>Urban green areas</t>
  </si>
  <si>
    <t>2</t>
  </si>
  <si>
    <t>It was warm</t>
  </si>
  <si>
    <t>Banning parking near the windows</t>
  </si>
  <si>
    <t>reorganizing electric cables in the neighborhood</t>
  </si>
  <si>
    <t>reorganizing parking</t>
  </si>
  <si>
    <t>fixing earthquakes damages</t>
  </si>
  <si>
    <t>fixing road infrastructure</t>
  </si>
  <si>
    <t>fixing parking</t>
  </si>
  <si>
    <t>The one who answered the questions was the 18 year old daughter of the household, she couldn't answe</t>
  </si>
  <si>
    <t>Vlora</t>
  </si>
  <si>
    <t>Park for kids</t>
  </si>
  <si>
    <t>Korça</t>
  </si>
  <si>
    <t>The facade of the building</t>
  </si>
  <si>
    <t>Durrës</t>
  </si>
  <si>
    <t>Ermal Zeroni</t>
  </si>
  <si>
    <t>Berati</t>
  </si>
  <si>
    <t>public spaces</t>
  </si>
  <si>
    <t>Biking</t>
  </si>
  <si>
    <t>Interrupted the process in the middle due to lack of time</t>
  </si>
  <si>
    <t>Sarand</t>
  </si>
  <si>
    <t>Walls</t>
  </si>
  <si>
    <t>Ersek</t>
  </si>
  <si>
    <t>Widow</t>
  </si>
  <si>
    <t>Low pension</t>
  </si>
  <si>
    <t>Refused to answer some of the questions</t>
  </si>
  <si>
    <t>The interviewee fillied it out</t>
  </si>
  <si>
    <t>I rent the flat</t>
  </si>
  <si>
    <t>I have no info how to do this</t>
  </si>
  <si>
    <t>Refuses to answer in the middle of the interview</t>
  </si>
  <si>
    <t>Ermal Zerani</t>
  </si>
  <si>
    <t>No comment</t>
  </si>
  <si>
    <t>Instalime parket,dritare</t>
  </si>
  <si>
    <t>Thermic insulation</t>
  </si>
  <si>
    <t>Solar Panels</t>
  </si>
  <si>
    <t>Filled out by the interviewee</t>
  </si>
  <si>
    <t>Kolonjë</t>
  </si>
  <si>
    <t>Changing lights</t>
  </si>
  <si>
    <t>Playgrounds</t>
  </si>
  <si>
    <t>Public space</t>
  </si>
  <si>
    <t>green areas</t>
  </si>
  <si>
    <t>Dibra</t>
  </si>
  <si>
    <t>Skrapar</t>
  </si>
  <si>
    <t>parking</t>
  </si>
  <si>
    <t>Public transport</t>
  </si>
  <si>
    <t>Urban greenery</t>
  </si>
  <si>
    <t>Public transportation</t>
  </si>
  <si>
    <t>Walking</t>
  </si>
  <si>
    <t>Economy</t>
  </si>
  <si>
    <t>Refused to answer to the last part</t>
  </si>
  <si>
    <t>Planting trees</t>
  </si>
  <si>
    <t>Boiler</t>
  </si>
  <si>
    <t>Furbishing</t>
  </si>
  <si>
    <t>Internal Small Repairs</t>
  </si>
  <si>
    <t>Standards</t>
  </si>
  <si>
    <t>Electrical installations</t>
  </si>
  <si>
    <t>Fixing doors</t>
  </si>
  <si>
    <t>Reconstruction</t>
  </si>
  <si>
    <t>Co-financing in water pump maintenance</t>
  </si>
  <si>
    <t>Numeric</t>
  </si>
  <si>
    <t>No of questionnaire</t>
  </si>
  <si>
    <t>None</t>
  </si>
  <si>
    <t>Nominal</t>
  </si>
  <si>
    <t>Input</t>
  </si>
  <si>
    <t>Signature</t>
  </si>
  <si>
    <t>{1, Yes}...</t>
  </si>
  <si>
    <t>Photographing</t>
  </si>
  <si>
    <t>{1, Yes, I agree to being photographed}...</t>
  </si>
  <si>
    <t>Contact mobile</t>
  </si>
  <si>
    <t>String</t>
  </si>
  <si>
    <t>Contact email</t>
  </si>
  <si>
    <t>Name of interviewer</t>
  </si>
  <si>
    <t>Neighborhood</t>
  </si>
  <si>
    <t>{1, Ali Demi}...</t>
  </si>
  <si>
    <t>Notes / Comments</t>
  </si>
  <si>
    <t>Origin of interviewee</t>
  </si>
  <si>
    <t>Origin of interviewee (other)</t>
  </si>
  <si>
    <t>Gender of interviewee</t>
  </si>
  <si>
    <t>Marital Status</t>
  </si>
  <si>
    <t>Marital Status (other)</t>
  </si>
  <si>
    <t>Age group</t>
  </si>
  <si>
    <t>Age</t>
  </si>
  <si>
    <t>Level of Education</t>
  </si>
  <si>
    <t>Level of Education_Other</t>
  </si>
  <si>
    <t>Household monthly income</t>
  </si>
  <si>
    <t>Source of income_Salaries</t>
  </si>
  <si>
    <t>Source of income_Pension</t>
  </si>
  <si>
    <t>Source of income_Social Ass./Disability Payments</t>
  </si>
  <si>
    <t>Source of income_Investment</t>
  </si>
  <si>
    <t>Source of income_Remittances</t>
  </si>
  <si>
    <t>Source of income_Other</t>
  </si>
  <si>
    <t>Employment status</t>
  </si>
  <si>
    <t>Employment status_Other</t>
  </si>
  <si>
    <t>Status of tenure over apartment</t>
  </si>
  <si>
    <t>Number of persons within the household</t>
  </si>
  <si>
    <t>How long have you been living in this apartment?</t>
  </si>
  <si>
    <t>How long have you been living in Tirana?</t>
  </si>
  <si>
    <t>Apartment Typology</t>
  </si>
  <si>
    <t>Artment Typology_Other</t>
  </si>
  <si>
    <t>Apartment Size (sqm)</t>
  </si>
  <si>
    <t>Apartment Floor</t>
  </si>
  <si>
    <t>Height of floor (m)</t>
  </si>
  <si>
    <t>Do not have information, I'm renting the apartment</t>
  </si>
  <si>
    <t>Year of last reconstruction</t>
  </si>
  <si>
    <t>Expenses for last reconstruction (ALL)</t>
  </si>
  <si>
    <t>Expenses for internal adjustments (plastering, painting, doors, etc) (ALL)</t>
  </si>
  <si>
    <t>Expenses for electrical installations (ALL)</t>
  </si>
  <si>
    <t>Expenses for hydraulic installations (ALL)</t>
  </si>
  <si>
    <t>Expenses for double glazed windows (ALL)</t>
  </si>
  <si>
    <t>Expenses for external facade (ALL)</t>
  </si>
  <si>
    <t>Expenses for new flooring (ALL)</t>
  </si>
  <si>
    <t>Expenses for installation of solar panels (ALL)</t>
  </si>
  <si>
    <t>Expenses for works on terrace (ALL)</t>
  </si>
  <si>
    <t>Other type of intervention</t>
  </si>
  <si>
    <t>Expenses for other types of intervention (ALL)</t>
  </si>
  <si>
    <t>Short-term yearly expenses for regular maintenance</t>
  </si>
  <si>
    <t>Types of short-term maintenance (1)</t>
  </si>
  <si>
    <t>Types of short-term maintenance (2)</t>
  </si>
  <si>
    <t>Types of short-term maintenance (3)</t>
  </si>
  <si>
    <t>Electric heater</t>
  </si>
  <si>
    <t>Electric stove</t>
  </si>
  <si>
    <t>Gas heater</t>
  </si>
  <si>
    <t>Gas stove</t>
  </si>
  <si>
    <t>Refrigerator / freezer</t>
  </si>
  <si>
    <t>Microwave</t>
  </si>
  <si>
    <t>Television set</t>
  </si>
  <si>
    <t>Air conditioner</t>
  </si>
  <si>
    <t>LED lighting</t>
  </si>
  <si>
    <t>Radiator</t>
  </si>
  <si>
    <t>Washing machine</t>
  </si>
  <si>
    <t>Clothes dryer</t>
  </si>
  <si>
    <t>Dishwasher</t>
  </si>
  <si>
    <t>Wood stove</t>
  </si>
  <si>
    <t>Electric vacuum cleaner</t>
  </si>
  <si>
    <t>Chimney / Fireplace</t>
  </si>
  <si>
    <t>Water Boiler</t>
  </si>
  <si>
    <t>Central heating/cooling system</t>
  </si>
  <si>
    <t>Computer appliances</t>
  </si>
  <si>
    <t>Large-size electronic appliances</t>
  </si>
  <si>
    <t>Large-size kitchen appliances</t>
  </si>
  <si>
    <t>Incandescent lighting</t>
  </si>
  <si>
    <t>Other type of appliance</t>
  </si>
  <si>
    <t>This apartment is not livable</t>
  </si>
  <si>
    <t>The apartment is of very poor quality</t>
  </si>
  <si>
    <t>The apartment needs a lot of investment to make it suitable for living</t>
  </si>
  <si>
    <t>If I had the chance, I would move to another apartment</t>
  </si>
  <si>
    <t>If a construction company offered, I would give the apartment in exchange for a new construction in the same place</t>
  </si>
  <si>
    <t>If a construction company offered, I would give the apartment in exchange for a new construction in another place</t>
  </si>
  <si>
    <t>The apartment has a good structure and is livable</t>
  </si>
  <si>
    <t>The apartment is in relatively good quality and with a little investment it can be significantly improved</t>
  </si>
  <si>
    <t>Even if I had the chance, I would not leave this apartment</t>
  </si>
  <si>
    <t>I would not give the apartment for a new construction, it is good as it is</t>
  </si>
  <si>
    <t>Property sale value_area in general (ALL/sqm)</t>
  </si>
  <si>
    <t>Property sale value_apartment typology  (ALL/sqm)</t>
  </si>
  <si>
    <t>Property rent value_area in general (ALL/sqm)</t>
  </si>
  <si>
    <t>Property rent value_apartment typology  (ALL/sqm)</t>
  </si>
  <si>
    <t>Origin of other inhabitants within the unit</t>
  </si>
  <si>
    <t>If of mixed origin, what percentage?</t>
  </si>
  <si>
    <t>Origin of other inhabitants within the unit_Other</t>
  </si>
  <si>
    <t>Assessment of Neighor relationships in the unit</t>
  </si>
  <si>
    <t>Assessment of Neighor relationships in the building</t>
  </si>
  <si>
    <t>Assessment of Neighor relationships in the urban block</t>
  </si>
  <si>
    <t>Is there a building administrator?</t>
  </si>
  <si>
    <t>Do you pay an administration fee?</t>
  </si>
  <si>
    <t>Administration fee_value</t>
  </si>
  <si>
    <t>What is the administration fee used for_unit maintenance</t>
  </si>
  <si>
    <t>What is the administration fee used for_unit cleaning</t>
  </si>
  <si>
    <t>What is the administration fee used for_elevator maintenance (if any)</t>
  </si>
  <si>
    <t>What is the administration fee used for_terrace mainenance</t>
  </si>
  <si>
    <t>What is the administration fee used for_water tank mainenance</t>
  </si>
  <si>
    <t>What is the administration fee used for_administrator salary</t>
  </si>
  <si>
    <t>What is the administration fee used for? (Other)</t>
  </si>
  <si>
    <t>Reasons why administration fee is not payed by the interviewee</t>
  </si>
  <si>
    <t>Collaboration for interventions on terrace</t>
  </si>
  <si>
    <t>Collaboration for painting of common unit areas</t>
  </si>
  <si>
    <t>Collaboration for maintenance of water tanks</t>
  </si>
  <si>
    <t>Collaboration for Building facade insulation</t>
  </si>
  <si>
    <t>Collaboration for Maintenance of spaces around the building</t>
  </si>
  <si>
    <t>Collaboration for re-use of basements</t>
  </si>
  <si>
    <t>Collaboration for other interventions_text</t>
  </si>
  <si>
    <t>Collaboration for other interventions</t>
  </si>
  <si>
    <t>Co-financing for interventions on terrace</t>
  </si>
  <si>
    <t>Co-financing for painting of common unit areas</t>
  </si>
  <si>
    <t>Co-financing for maintenance of water tanks</t>
  </si>
  <si>
    <t>Co-financing for Building facade insulation</t>
  </si>
  <si>
    <t>Co-financing for Maintenance of spaces around the building</t>
  </si>
  <si>
    <t>Co-financing for re-use of basements</t>
  </si>
  <si>
    <t>Co-financing for other interventions</t>
  </si>
  <si>
    <t>Average daily solar exposure of apartment (in hours)</t>
  </si>
  <si>
    <t>Noise levels from neighbors</t>
  </si>
  <si>
    <t>Street noise</t>
  </si>
  <si>
    <t>Presence of air currents (drafts)</t>
  </si>
  <si>
    <t>Dust levels (PM10)</t>
  </si>
  <si>
    <t>Natural lighting</t>
  </si>
  <si>
    <t>Solar exposure (warmth)</t>
  </si>
  <si>
    <t>Thermal loss</t>
  </si>
  <si>
    <t>Use of electric energy_lighting</t>
  </si>
  <si>
    <t>Use of gas_lighting</t>
  </si>
  <si>
    <t>Use of wood_lighting</t>
  </si>
  <si>
    <t>Use of solar panels_lighting</t>
  </si>
  <si>
    <t>Use of electric energy_cooking</t>
  </si>
  <si>
    <t>Use of gas_cooking</t>
  </si>
  <si>
    <t>Use of wood_cooking</t>
  </si>
  <si>
    <t>Use of solar panels_cooking</t>
  </si>
  <si>
    <t>Use of electric energy_heating</t>
  </si>
  <si>
    <t>Use of gas_heating</t>
  </si>
  <si>
    <t>Use of wood_heating</t>
  </si>
  <si>
    <t>Use of solar panels_heating</t>
  </si>
  <si>
    <t>Use of electric energy_cooling</t>
  </si>
  <si>
    <t>Use of gas_cooling</t>
  </si>
  <si>
    <t>Use of wood_cooling</t>
  </si>
  <si>
    <t>Use of solar panels_cooling</t>
  </si>
  <si>
    <t>Use of Electric Energy for water heating</t>
  </si>
  <si>
    <t>Use of Gas for water heating</t>
  </si>
  <si>
    <t>Use of Wood for water heating</t>
  </si>
  <si>
    <t>Use of Solar Panels for water heating</t>
  </si>
  <si>
    <t>Level of energy consumption of electric stove</t>
  </si>
  <si>
    <t>Level of energy consumption of Gas stove</t>
  </si>
  <si>
    <t>Level of energy consumption of wood stove</t>
  </si>
  <si>
    <t>Level of energy consumption of electric heater / radiator</t>
  </si>
  <si>
    <t>Level of energy consumption of gas heater</t>
  </si>
  <si>
    <t>Level of energy consumption of Central heating and cooling system</t>
  </si>
  <si>
    <t>Level of energy consumption of Refrigerator</t>
  </si>
  <si>
    <t>Level of energy consumption of Microwave</t>
  </si>
  <si>
    <t>Level of energy consumption of TV set</t>
  </si>
  <si>
    <t>Level of energy consumption of Dishwasher</t>
  </si>
  <si>
    <t>Level of energy consumption of Washing machine</t>
  </si>
  <si>
    <t>Level of energy consumption of Clothes dryer</t>
  </si>
  <si>
    <t>Level of energy consumption of Air conditioning</t>
  </si>
  <si>
    <t>Level of energy consumption of Electric vacuum cleaner</t>
  </si>
  <si>
    <t>Level of energy consumption of kaldajë</t>
  </si>
  <si>
    <t>Level of energy consumption of LED lighting</t>
  </si>
  <si>
    <t>Level of energy consumption of  Incandescent lighting</t>
  </si>
  <si>
    <t>Level of energy consumption of water boiler</t>
  </si>
  <si>
    <t>Level of energy consumption of computer/ electronic appliances</t>
  </si>
  <si>
    <t>Level of energy consumption of solar panels</t>
  </si>
  <si>
    <t>Frequency of use of electric stove</t>
  </si>
  <si>
    <t>Frequency of use of Gas stove</t>
  </si>
  <si>
    <t>Frequency of use of wood stove</t>
  </si>
  <si>
    <t>Frequency of use of electric heater / radiator</t>
  </si>
  <si>
    <t>Frequency of use of gas heater</t>
  </si>
  <si>
    <t>Frequency of use of Central heating and cooling system</t>
  </si>
  <si>
    <t>Frequency of use of Refrigerator</t>
  </si>
  <si>
    <t>Frequency of use of Microwave</t>
  </si>
  <si>
    <t>Frequency of use of Tv set</t>
  </si>
  <si>
    <t>Frequency of use of Dishwasher</t>
  </si>
  <si>
    <t>Frequency of use of Washing machine</t>
  </si>
  <si>
    <t>Frequency of use of Clothes dryer</t>
  </si>
  <si>
    <t>Frequency of use of Air conditioning</t>
  </si>
  <si>
    <t>Frequency of use of Electric vacuum cleaner</t>
  </si>
  <si>
    <t>Frequency of use of water kaldajë</t>
  </si>
  <si>
    <t>Frequency of use of LED lighting</t>
  </si>
  <si>
    <t>Frequency of use of Incandescent lighting</t>
  </si>
  <si>
    <t>Frequency of use of water boiler</t>
  </si>
  <si>
    <t>Frequency of use of computer/ electronic appliances</t>
  </si>
  <si>
    <t>Frequency of use of solar panels</t>
  </si>
  <si>
    <t>Average value of energy bill during warm seasons (spring, summer) in ALL/month</t>
  </si>
  <si>
    <t>Average value of energy bill during cold seasons (winter, autumn) in ALL/month</t>
  </si>
  <si>
    <t>How has energy consumption changed in the last 5 years?</t>
  </si>
  <si>
    <t>How has your energy bill changed in the last 5 years?</t>
  </si>
  <si>
    <t>What is the reason for this change?</t>
  </si>
  <si>
    <t>Have you ever heared of solutions and/or appliances that reduce energy consumption?&gt;</t>
  </si>
  <si>
    <t>Do you think these appliances are effectuve in reducing energy consumption?</t>
  </si>
  <si>
    <t>When you are investing in your apartment, do you take into consideration energy efficiency?</t>
  </si>
  <si>
    <t>I have knowledge on appliances that provide energy efficiency</t>
  </si>
  <si>
    <t>I have knowledge on Energy-Efficient Air Conditioners</t>
  </si>
  <si>
    <t>I have knowledge on Energy-Efficient Lighting solutions</t>
  </si>
  <si>
    <t>I have knowledge on Energy-Efficient Water Boilers</t>
  </si>
  <si>
    <t>I have knowledge on Energy-Efficient Washers and Dryers</t>
  </si>
  <si>
    <t>I have knowledge on Energy-Efficient Electronic Appliances (PC, laptop, etc)</t>
  </si>
  <si>
    <t>I have knowledge on Energy-Efficient Stove and Cooking Appliances</t>
  </si>
  <si>
    <t>I have knowledge on facade insulation for energy efficiency</t>
  </si>
  <si>
    <t>I have knowledge on internal insulation for energy efficiency</t>
  </si>
  <si>
    <t>I have knowledge on double glazed windows for energy efficiency</t>
  </si>
  <si>
    <t>I have knowledge on flooring with parquet and insulation</t>
  </si>
  <si>
    <t>I have knowledge on solar panels</t>
  </si>
  <si>
    <t>I have knowledge on terrace insulation for energy efficiency</t>
  </si>
  <si>
    <t>I have knowledge on green roofs for energy efficiency</t>
  </si>
  <si>
    <t>I have used appliances that provide energy efficiency</t>
  </si>
  <si>
    <t>I have used Energy-Efficient Air Conditioners</t>
  </si>
  <si>
    <t>I use Energy-Efficient Lighting</t>
  </si>
  <si>
    <t>I use Energy-Efficient Water Boilers</t>
  </si>
  <si>
    <t>I use Energy-Efficient Washers and Dryers</t>
  </si>
  <si>
    <t>I use Energy-Efficient Electronic Appliances (PC, laptop, etc)</t>
  </si>
  <si>
    <t>I use Energy-Efficient Stove and Cooking Appliances</t>
  </si>
  <si>
    <t>I have used facade insulation for energy efficiency</t>
  </si>
  <si>
    <t>I have used internal insulation for energy efficiency</t>
  </si>
  <si>
    <t>I have used double glazed windows for energy efficiency</t>
  </si>
  <si>
    <t>I have used flooring with parquet and insulation</t>
  </si>
  <si>
    <t>I have used solar panels</t>
  </si>
  <si>
    <t>I have used terrace insulation for energy efficiency</t>
  </si>
  <si>
    <t>I have used green roofs for energy efficiency</t>
  </si>
  <si>
    <t>I'd use if I had the means_Energy-Efficient appliances</t>
  </si>
  <si>
    <t>I'd use if I had the means_Energy-Efficient Air Conditioners</t>
  </si>
  <si>
    <t>I'd use if I had the means_Energy-Efficient Lighting</t>
  </si>
  <si>
    <t>I'd use if I had the means_Energy-Efficient Water Boilers</t>
  </si>
  <si>
    <t>I'd use if I had the means_Energy-Efficient Washers and Dryers</t>
  </si>
  <si>
    <t>I'd use if I had the means_Energy-Efficient Electronic Appliances (PC, laptop, etc)</t>
  </si>
  <si>
    <t>I'd use if I had the means_Energy-Efficient Stove and Cooking Appliances</t>
  </si>
  <si>
    <t>I'd use if I had the means_Facade insulation for energy efficiency</t>
  </si>
  <si>
    <t>I'd use if I had the means_Internal insulation for energy efficiency</t>
  </si>
  <si>
    <t>I'd use if I had the means_Double glazed windows for energy efficiency</t>
  </si>
  <si>
    <t>I'd use if I had the means_Flooring insulation for energy efficiency</t>
  </si>
  <si>
    <t>I'd use if I had the means_Solar panels</t>
  </si>
  <si>
    <t>I'd use if I had the means_Terrace insulation for energy efficiency</t>
  </si>
  <si>
    <t>I'd use if I had the means_Green roofs for energy efficiency</t>
  </si>
  <si>
    <t>I'd use if there was co-financing_Energy-Efficient appliances</t>
  </si>
  <si>
    <t>I'd use if there was co-financing_Energy-Efficient Air Conditioners</t>
  </si>
  <si>
    <t>I'd use if there was co-financing_Energy-Efficient Lighting</t>
  </si>
  <si>
    <t>I'd use if there was co-financing_Energy-Efficient Water Boilers</t>
  </si>
  <si>
    <t>I'd use if there was co-financing_Energy-Efficient Washers and Dryers</t>
  </si>
  <si>
    <t>I'd use if there was co-financing_Energy-Efficient Electronic Appliances (PC, laptop, etc)</t>
  </si>
  <si>
    <t>I'd use if there was co-financing_Energy-Efficient Stove and Cooking Appliances</t>
  </si>
  <si>
    <t>I'd use if there was co-financing_Facade insulation for energy efficiency</t>
  </si>
  <si>
    <t>I'd use if there was co-financing_Internal insulation for energy efficiency</t>
  </si>
  <si>
    <t>I'd use if there was co-financing_Double glazed windows for energy efficiency</t>
  </si>
  <si>
    <t>I'd use if there was co-financing_Flooring insulation for energy efficiency</t>
  </si>
  <si>
    <t>I'd use if there was co-financing_Solar panels</t>
  </si>
  <si>
    <t>I'd use if there was co-financing_Terrace insulation for energy efficiency</t>
  </si>
  <si>
    <t>I'd use if there was co-financing_Green roofs for energy efficiency</t>
  </si>
  <si>
    <t>Assessment of safety in the area</t>
  </si>
  <si>
    <t>Assessment of road infrastructure</t>
  </si>
  <si>
    <t>Assessment of nurseries and kindergardens in the area</t>
  </si>
  <si>
    <t>Assessment of primary schools in the area</t>
  </si>
  <si>
    <t>Assessment of high-schools in the area</t>
  </si>
  <si>
    <t>Assessment of parks and playgrounds</t>
  </si>
  <si>
    <t>Assessment of public parking</t>
  </si>
  <si>
    <t>Assessment of public lighting</t>
  </si>
  <si>
    <t>Assessment of waste management</t>
  </si>
  <si>
    <t>Assessment of street cleaning services</t>
  </si>
  <si>
    <t>Assessment of water supply system</t>
  </si>
  <si>
    <t>Assessment of water sewage system</t>
  </si>
  <si>
    <t>Assessment of greenery in the area</t>
  </si>
  <si>
    <t>Assessment of air quality</t>
  </si>
  <si>
    <t>Assessment of access to roads</t>
  </si>
  <si>
    <t>Assessment of public transport</t>
  </si>
  <si>
    <t>Assessment of sport terrains / fields</t>
  </si>
  <si>
    <t>Assessment of cultural events</t>
  </si>
  <si>
    <t>Assessment of quality of life</t>
  </si>
  <si>
    <t>The public space is sufficiently exposed to sunlight during the day</t>
  </si>
  <si>
    <t>There is sufficient greenery in form of trees, bushes</t>
  </si>
  <si>
    <t>There is sufficient greenery in the form of gardens, grass-covered space</t>
  </si>
  <si>
    <t>Strong air currents are created in the space between buildings</t>
  </si>
  <si>
    <t>The shape of the building blocks protects us from weather conditions</t>
  </si>
  <si>
    <t>The air quality in the neighborhood is optimal</t>
  </si>
  <si>
    <t>The urban micro-climate within the neighborhood is optimal</t>
  </si>
  <si>
    <t>Noise pollution in the neighborhood is very low</t>
  </si>
  <si>
    <t>Public spaces are sufficiently exposed to shades</t>
  </si>
  <si>
    <t>Public spaces create Urban Heat Islands during summer period</t>
  </si>
  <si>
    <t>The biodiversity is diverse and abundant in the neighborhood</t>
  </si>
  <si>
    <t>The thermal comfort within the neighborhood is high</t>
  </si>
  <si>
    <t>You can hear birds chirping in the neighborhood</t>
  </si>
  <si>
    <t>Average duration of water retention during storms</t>
  </si>
  <si>
    <t>{1, Less than 10 minutes}...</t>
  </si>
  <si>
    <t>If you had the chance, would you move to another neighborhood?</t>
  </si>
  <si>
    <t>Interventions proposed for the improvement of quality of life in the neighborhood (1)</t>
  </si>
  <si>
    <t>Interventions proposed for the improvement of quality of life in the neighborhood (2)</t>
  </si>
  <si>
    <t>Interventions proposed for the improvement of quality of life in the neighborhood (3)</t>
  </si>
  <si>
    <t>Have you ever heared of Green Transition / climate change?</t>
  </si>
  <si>
    <t>Do you think there is enough information on green transition available to the general public?</t>
  </si>
  <si>
    <t>Do you think there is enough information on green transition available to the general public? (Other)</t>
  </si>
  <si>
    <t>My family's daily activity has an impact on the environment</t>
  </si>
  <si>
    <t>The typology of  appliances used affects the level of energy consumption</t>
  </si>
  <si>
    <t>The description of labels of appliances regarding energy consumption is understandable</t>
  </si>
  <si>
    <t>Public transport is less polluting to the environment than private vehicles</t>
  </si>
  <si>
    <t>Presence of greenery (trees, bushes, flowers, etc.) in the neighborhood reduces the level of air pollution</t>
  </si>
  <si>
    <t>Presence of greenery (trees, bushes, flowers, etc.) in the neighborhood lowers the perceived temperature</t>
  </si>
  <si>
    <t>Green roofs limit energy losses from the building</t>
  </si>
  <si>
    <t>I save on energy because its price is very high</t>
  </si>
  <si>
    <t>I save on energy because I am aware of the environmental costs</t>
  </si>
  <si>
    <t>Household practices used to reduce environmental impact (1)</t>
  </si>
  <si>
    <t>Household practices used to reduce environmental impact (2)</t>
  </si>
  <si>
    <t>Household practices used to reduce environmental impact (3)</t>
  </si>
  <si>
    <t>Knowledge on Clean / renewable energy</t>
  </si>
  <si>
    <t>Knowledge on Sustainable Mobility and Transport</t>
  </si>
  <si>
    <t>Knowledge on Waste Generation reduction and Plastic Use limitations</t>
  </si>
  <si>
    <t>Knowledge on Resources, production and innovation</t>
  </si>
  <si>
    <t>Knowledge on Air, Water and Land pollution reduction</t>
  </si>
  <si>
    <t>Knowledge on Sustainable agriculture and food systems</t>
  </si>
  <si>
    <t>Knowledge on Protection of biodiversity and ecosystems</t>
  </si>
  <si>
    <t>Assessment of Importance of Clean / renewable energy</t>
  </si>
  <si>
    <t>Assessment of Importance of Sustainable Mobility and Transport</t>
  </si>
  <si>
    <t>Assessment of Importance of Waste Generation reduction and Plastic Use limitations</t>
  </si>
  <si>
    <t>Assessment of Importance of Resources, production and innovation</t>
  </si>
  <si>
    <t>Assessment of Importance of Air, Water and Land pollution reduction</t>
  </si>
  <si>
    <t>Assessment of Importance of Sustainable agriculture and food systems</t>
  </si>
  <si>
    <t>Assessment of Importance of Protection of biodiversity and ecosystems</t>
  </si>
  <si>
    <t>Support intervention of thermal insulation of facades</t>
  </si>
  <si>
    <t>Support intervention for internal thermal insulation of apartment</t>
  </si>
  <si>
    <t>Support intervention for insulation of flooring</t>
  </si>
  <si>
    <t>Support intervention for green roofs</t>
  </si>
  <si>
    <t>Support intervention for living walls</t>
  </si>
  <si>
    <t>Support intervention for solar panels in terraces</t>
  </si>
  <si>
    <t>Support intervention for installment of rainwater harvesting deposits</t>
  </si>
  <si>
    <t>Support intervention for designing urban gardens</t>
  </si>
  <si>
    <t>Support intervention for replacing aspalt with permeable pavements</t>
  </si>
  <si>
    <t>Agree to co-finance intervention of thermal insulation of facades</t>
  </si>
  <si>
    <t>Agree to co-finance intervention for internal thermal insulation of apartment</t>
  </si>
  <si>
    <t>Agree to co-finance intervention for insulation of flooring</t>
  </si>
  <si>
    <t>Agree to co-finance intervention for green roofs</t>
  </si>
  <si>
    <t>Agree to co-finance intervention for living walls</t>
  </si>
  <si>
    <t>Agree to co-finance intervention for solar panels in terraces</t>
  </si>
  <si>
    <t>Agree to co-finance intervention for installment of rainwater harvesting deposits</t>
  </si>
  <si>
    <t>Agree to co-finance intervention for designing urban gardens</t>
  </si>
  <si>
    <t>Agree to co-finance intervention for replacing aspalt with permeable pavements</t>
  </si>
  <si>
    <t>Highest rate of co-financing the household is willing to contribute towards the total cost (%)</t>
  </si>
  <si>
    <t>Highest value the household is willing to co-finance (in ALL)</t>
  </si>
  <si>
    <t>Name</t>
  </si>
  <si>
    <t>Type</t>
  </si>
  <si>
    <t>Label</t>
  </si>
  <si>
    <t>Values</t>
  </si>
  <si>
    <t>Measure</t>
  </si>
  <si>
    <t>Role</t>
  </si>
  <si>
    <t>R_S1</t>
  </si>
  <si>
    <t>Tirana</t>
  </si>
  <si>
    <t>Other</t>
  </si>
  <si>
    <t>Frequency</t>
  </si>
  <si>
    <t>Total</t>
  </si>
  <si>
    <t>Dibër</t>
  </si>
  <si>
    <t>Ersekë</t>
  </si>
  <si>
    <t>Korçë</t>
  </si>
  <si>
    <t>Kukës</t>
  </si>
  <si>
    <t>Lezhë</t>
  </si>
  <si>
    <t>Përmet</t>
  </si>
  <si>
    <t>Përrenjas</t>
  </si>
  <si>
    <t>Sarandë</t>
  </si>
  <si>
    <t>Tepelenë</t>
  </si>
  <si>
    <t>Vlorë</t>
  </si>
  <si>
    <t xml:space="preserve">Men </t>
  </si>
  <si>
    <t>Women</t>
  </si>
  <si>
    <t>Gender (of the interviewee)</t>
  </si>
  <si>
    <t>Single</t>
  </si>
  <si>
    <t>Married</t>
  </si>
  <si>
    <t>Widowed</t>
  </si>
  <si>
    <t>Divorced</t>
  </si>
  <si>
    <t>{1, Single; 2, Married; 3, Divorced; 4, Other}</t>
  </si>
  <si>
    <t>{1, Men; 2, Woman; 3, Other}</t>
  </si>
  <si>
    <t>{1, Tirana; 2, Other}</t>
  </si>
  <si>
    <t>Marital Status_other</t>
  </si>
  <si>
    <t>{1, 18-29 years old; 2, 30-44 years old; 3, 45-69 years old; 4, +70 years old; 5, ___years old}...</t>
  </si>
  <si>
    <t>18-29 years old</t>
  </si>
  <si>
    <t>30-44 years old</t>
  </si>
  <si>
    <t>45-69 years old</t>
  </si>
  <si>
    <t>+70 years old</t>
  </si>
  <si>
    <t>Mean</t>
  </si>
  <si>
    <t>Min</t>
  </si>
  <si>
    <t>Max</t>
  </si>
  <si>
    <t>Education attaiment</t>
  </si>
  <si>
    <t>High school diploma or equivalent</t>
  </si>
  <si>
    <t>University degree</t>
  </si>
  <si>
    <t>{1, No education; }...</t>
  </si>
  <si>
    <t>{1, Up to 50,000 ALL; 2, 50,001-75,000 ALL; 3, 75,001-100,000 ALL; 4, +100,000 ALL; 5 I don't know; 6 I refuse to answer }...</t>
  </si>
  <si>
    <t>Up to 50,000 ALL</t>
  </si>
  <si>
    <t>50,001-75,000 ALL</t>
  </si>
  <si>
    <t>75,001-100,000 ALL</t>
  </si>
  <si>
    <t>Q1.7</t>
  </si>
  <si>
    <t>Source of income</t>
  </si>
  <si>
    <t>Salaries</t>
  </si>
  <si>
    <t xml:space="preserve">Pension </t>
  </si>
  <si>
    <t>Social assistance/disability payments</t>
  </si>
  <si>
    <t>Investments</t>
  </si>
  <si>
    <t>Remittances</t>
  </si>
  <si>
    <t>Number of times the alternative has been selected</t>
  </si>
  <si>
    <t>Most frequently selected</t>
  </si>
  <si>
    <t xml:space="preserve">Q1.8 </t>
  </si>
  <si>
    <t>Employement status</t>
  </si>
  <si>
    <t>Unemployed</t>
  </si>
  <si>
    <t>Self-employed</t>
  </si>
  <si>
    <t>Retired</t>
  </si>
  <si>
    <t>Rented</t>
  </si>
  <si>
    <t>Legalisation process</t>
  </si>
  <si>
    <t>{1, Ownership; 2, Rented; 3, Legalisation process; 4, other}...</t>
  </si>
  <si>
    <t>{1, Unemployed; 2, Student; 3, Self-employed; 4, Employed - private sector; 5, Employed - public sector; 6, Retired; 7, Other}...</t>
  </si>
  <si>
    <t>1 person</t>
  </si>
  <si>
    <t>2 persons</t>
  </si>
  <si>
    <t>3 persons</t>
  </si>
  <si>
    <t>4 persons</t>
  </si>
  <si>
    <t>5 persons</t>
  </si>
  <si>
    <t>6 persons</t>
  </si>
  <si>
    <t>7 persons</t>
  </si>
  <si>
    <t>Average</t>
  </si>
  <si>
    <t>up to 10 years</t>
  </si>
  <si>
    <t>11-20 years</t>
  </si>
  <si>
    <t>21-30 years</t>
  </si>
  <si>
    <t>31-40 years</t>
  </si>
  <si>
    <t>41-50 years</t>
  </si>
  <si>
    <t>+50 years</t>
  </si>
  <si>
    <t xml:space="preserve">Min </t>
  </si>
  <si>
    <t>{1, Studio-apartment; 2, 1+1 apartment; 3, 2+1 apartment; 4, 3+1 aparment; 5, other}...</t>
  </si>
  <si>
    <t>Section 1. General information on the respondents</t>
  </si>
  <si>
    <t>R_S2</t>
  </si>
  <si>
    <t>2+1 apt.</t>
  </si>
  <si>
    <t>1+1 apt.</t>
  </si>
  <si>
    <t>3+1 apt.</t>
  </si>
  <si>
    <t>Studio apt.</t>
  </si>
  <si>
    <t>Apartment typology</t>
  </si>
  <si>
    <t>Q2.2</t>
  </si>
  <si>
    <t>Section 2. General data on the apartment</t>
  </si>
  <si>
    <t>37 sqm</t>
  </si>
  <si>
    <t>105 sqm</t>
  </si>
  <si>
    <t>71.5 sqm</t>
  </si>
  <si>
    <t>n=86</t>
  </si>
  <si>
    <t>1st floor</t>
  </si>
  <si>
    <t>2nd floor</t>
  </si>
  <si>
    <t>3rd floor</t>
  </si>
  <si>
    <t>4th floor</t>
  </si>
  <si>
    <t>5th floor</t>
  </si>
  <si>
    <t>6th floor</t>
  </si>
  <si>
    <t>Q2.3</t>
  </si>
  <si>
    <t>repondents</t>
  </si>
  <si>
    <t>How much did you spend in the last renovation works based per typology of intervention:</t>
  </si>
  <si>
    <t>Q2.4</t>
  </si>
  <si>
    <t>Q2.5</t>
  </si>
  <si>
    <t>Short-term yearly expenses for regular maintenance of your aparment amount to:</t>
  </si>
  <si>
    <t xml:space="preserve">Value </t>
  </si>
  <si>
    <t>Boilers, refurbishing, general maintenance and painting</t>
  </si>
  <si>
    <t xml:space="preserve"> Electrical and hydraulic istallations</t>
  </si>
  <si>
    <t>Doors fixing</t>
  </si>
  <si>
    <t>Q2.6</t>
  </si>
  <si>
    <t>Your apartment is equiped with:</t>
  </si>
  <si>
    <t>{1, Yes; 2, No}</t>
  </si>
  <si>
    <t>Yes</t>
  </si>
  <si>
    <t>{1, Strongly Disagree; 2 Disagree; 3, Neutral; 4, Agree; 5 Strongly agree}...</t>
  </si>
  <si>
    <t>For the following statements, please assess your agreement degree on a scale from 1 - strongly disagree to 5 strongly agree)</t>
  </si>
  <si>
    <t>Q2.7</t>
  </si>
  <si>
    <t>Frequencies no</t>
  </si>
  <si>
    <t>Frequencies %</t>
  </si>
  <si>
    <t>Q2.8</t>
  </si>
  <si>
    <t xml:space="preserve">Assessment of property values </t>
  </si>
  <si>
    <t>Sale price (ALL/sqm)</t>
  </si>
  <si>
    <t xml:space="preserve">Area in general </t>
  </si>
  <si>
    <t xml:space="preserve">Your apartment </t>
  </si>
  <si>
    <t>Rent price (ALL/sqm)</t>
  </si>
  <si>
    <t>Based on your knowledge, the origin of other inhabitants within the unit</t>
  </si>
  <si>
    <t>{1, Newly arrived (less than 5 years); 2, Existing inhabitants (5-20  years); 3, Historic inhabitants (more than 20 years); 4, Mix (provide a percentage); 5, Do not know }...</t>
  </si>
  <si>
    <t>Existing inhabitants (5-20  years)</t>
  </si>
  <si>
    <t>Mixed</t>
  </si>
  <si>
    <t>Do not know</t>
  </si>
  <si>
    <t>Frequencies</t>
  </si>
  <si>
    <t>%</t>
  </si>
  <si>
    <t>Q2.10</t>
  </si>
  <si>
    <t>{1, Very bad; 2, Bad; 3, Neutral;4, Good; 5, Very good}</t>
  </si>
  <si>
    <t>Assess the neighbor relatioships on a scale from 1 very bad to 5 very good:</t>
  </si>
  <si>
    <t>Neighbour relationships in the building</t>
  </si>
  <si>
    <t>Neighbuor relationships in the unit</t>
  </si>
  <si>
    <t>Neigbour relationships in the urban block</t>
  </si>
  <si>
    <t>Very bad</t>
  </si>
  <si>
    <t>Bad</t>
  </si>
  <si>
    <t xml:space="preserve">Neutral </t>
  </si>
  <si>
    <t>Good</t>
  </si>
  <si>
    <t>Very Good</t>
  </si>
  <si>
    <t>Frequencies (%)</t>
  </si>
  <si>
    <t>Frequencies (no)</t>
  </si>
  <si>
    <t>{1, Yes; 2, N; 3, Do not know}</t>
  </si>
  <si>
    <t>Don't know</t>
  </si>
  <si>
    <t>Q2.13</t>
  </si>
  <si>
    <t>What is the administration fee used for?</t>
  </si>
  <si>
    <t>Cleaning</t>
  </si>
  <si>
    <t>Elevator maintenance (if any)</t>
  </si>
  <si>
    <t>Terrace mainenance</t>
  </si>
  <si>
    <t>Water tank mainenance</t>
  </si>
  <si>
    <t>Administrator salary</t>
  </si>
  <si>
    <t>Other uses</t>
  </si>
  <si>
    <t>No of times the alternative has been selected</t>
  </si>
  <si>
    <t>% of times the alternative has been selected</t>
  </si>
  <si>
    <t>Yet, no administrator has been selected</t>
  </si>
  <si>
    <t xml:space="preserve">Collaboration </t>
  </si>
  <si>
    <t xml:space="preserve">Co-financing </t>
  </si>
  <si>
    <t>Interventions on terrace</t>
  </si>
  <si>
    <t>Painting of common unit areas</t>
  </si>
  <si>
    <t>Maintenance of water tanks</t>
  </si>
  <si>
    <t>Building facade insulation</t>
  </si>
  <si>
    <t>Maintenance of spaces around the building</t>
  </si>
  <si>
    <t>Re-use of basements</t>
  </si>
  <si>
    <t>Other interventions</t>
  </si>
  <si>
    <t>Other_text</t>
  </si>
  <si>
    <t xml:space="preserve">Changing light bulbs </t>
  </si>
  <si>
    <t>Cleaning of public space</t>
  </si>
  <si>
    <t>Reparing stairs</t>
  </si>
  <si>
    <t xml:space="preserve">Water pump </t>
  </si>
  <si>
    <t>Q2.14</t>
  </si>
  <si>
    <t>Collaboration and co-financing of interventions with other neighbors:</t>
  </si>
  <si>
    <t>hours</t>
  </si>
  <si>
    <t xml:space="preserve">hours </t>
  </si>
  <si>
    <t>Q2.16</t>
  </si>
  <si>
    <t xml:space="preserve">Frequencies </t>
  </si>
  <si>
    <t>Neutral</t>
  </si>
  <si>
    <t>Somehow</t>
  </si>
  <si>
    <t xml:space="preserve">Very much </t>
  </si>
  <si>
    <t>Very little</t>
  </si>
  <si>
    <t>little</t>
  </si>
  <si>
    <t>Noise levels from neighbours</t>
  </si>
  <si>
    <t>Rate the listed aspects about your apartment on a scale from 1, very little; 2, Little; 3, neutral; 4, somehow; 5, very much</t>
  </si>
  <si>
    <t>{1, very little; 2, little ; 3, neutral; 4, somehow; 5, very much}</t>
  </si>
  <si>
    <t>R_S3</t>
  </si>
  <si>
    <t>Database</t>
  </si>
  <si>
    <t>Database cleaned and ready to be used</t>
  </si>
  <si>
    <t>Code</t>
  </si>
  <si>
    <t>R_S4</t>
  </si>
  <si>
    <t>R_S5</t>
  </si>
  <si>
    <t xml:space="preserve">Questionniare used in the survey </t>
  </si>
  <si>
    <t>Section 3. Energy and consumption</t>
  </si>
  <si>
    <t>Electric energy</t>
  </si>
  <si>
    <t>Gas</t>
  </si>
  <si>
    <t>Wood</t>
  </si>
  <si>
    <t>Cooking</t>
  </si>
  <si>
    <t>Heating</t>
  </si>
  <si>
    <t>Cooling</t>
  </si>
  <si>
    <t>Hot water</t>
  </si>
  <si>
    <t xml:space="preserve">Q3.1 </t>
  </si>
  <si>
    <t>Use of energy sources for:</t>
  </si>
  <si>
    <t>Q3.2</t>
  </si>
  <si>
    <t>For the listed appliances provide an assessment on the scale from 0 - not applicable , 1 low,  2 average, 4 high</t>
  </si>
  <si>
    <t>Central heating and cooling system</t>
  </si>
  <si>
    <t>Refrigerator</t>
  </si>
  <si>
    <t>TV set</t>
  </si>
  <si>
    <t>Air conditioning</t>
  </si>
  <si>
    <t>kaldajë</t>
  </si>
  <si>
    <t>Electric heater / radiator</t>
  </si>
  <si>
    <t>Water boiler</t>
  </si>
  <si>
    <t>PC &amp; electronic appliances</t>
  </si>
  <si>
    <t>Consumption of energy</t>
  </si>
  <si>
    <t>Frequency of use</t>
  </si>
  <si>
    <t>0 Not applicable</t>
  </si>
  <si>
    <t>1 Low</t>
  </si>
  <si>
    <t>2 Average</t>
  </si>
  <si>
    <t xml:space="preserve"> 3 High</t>
  </si>
  <si>
    <t>Q3.3</t>
  </si>
  <si>
    <t>{0, Non applicable; 1, Low; 2, Average; 3, High}</t>
  </si>
  <si>
    <t xml:space="preserve"> in ALL/month</t>
  </si>
  <si>
    <t>What is the average value of the for the electric energy bill?</t>
  </si>
  <si>
    <t>Warm season (spring, summer)</t>
  </si>
  <si>
    <t>Cold season (winter, autumn)</t>
  </si>
  <si>
    <t>N</t>
  </si>
  <si>
    <t>Std. Dev</t>
  </si>
  <si>
    <t>Q3.4</t>
  </si>
  <si>
    <t>Based on your assessment, inform on the change in energy consumption, quantity and bill, over the last 5 years:</t>
  </si>
  <si>
    <t>{1, Has increased; 2, Remainded unchanged; 3, Has decreased}</t>
  </si>
  <si>
    <t>Increased</t>
  </si>
  <si>
    <t>Unchanged</t>
  </si>
  <si>
    <t>Decreased</t>
  </si>
  <si>
    <t>Reasons</t>
  </si>
  <si>
    <t>Increased energy prices</t>
  </si>
  <si>
    <t>{1, Yes, I am aware of them; 2, Do not know / Do not understand; 3, I've not heard about them}...</t>
  </si>
  <si>
    <t>{1, Yes, I agree; 2, Do not know; 3, Do not agree}</t>
  </si>
  <si>
    <t>Yes, I am aware of them</t>
  </si>
  <si>
    <t>I've not heard about them</t>
  </si>
  <si>
    <t>Yes, I agree</t>
  </si>
  <si>
    <t>Do not agree</t>
  </si>
  <si>
    <t>Net balance</t>
  </si>
  <si>
    <t>Q3.8</t>
  </si>
  <si>
    <t>Appliances that provide energy efficiency</t>
  </si>
  <si>
    <t>Energy-Efficient Air Conditioners</t>
  </si>
  <si>
    <t>Energy-Efficient Lighting solutions</t>
  </si>
  <si>
    <t>Energy-Efficient Water Boilers</t>
  </si>
  <si>
    <t>Energy-Efficient Washers and Dryers</t>
  </si>
  <si>
    <t>Energy-Efficient Electronic Appliances (PC, laptop, etc)</t>
  </si>
  <si>
    <t>Energy-Efficient Stove and Cooking Appliances</t>
  </si>
  <si>
    <t>Facade insulation for energy efficiency</t>
  </si>
  <si>
    <t>Internal insulation for energy efficiency</t>
  </si>
  <si>
    <t>Double glazed windows for energy efficiency</t>
  </si>
  <si>
    <t>Flooring with parquet and insulation</t>
  </si>
  <si>
    <t>Terrace insulation for energy efficiency</t>
  </si>
  <si>
    <t>Green roofs for energy efficiency</t>
  </si>
  <si>
    <t xml:space="preserve">No </t>
  </si>
  <si>
    <t>Q3.8_3B_I'd use if there was co-financing</t>
  </si>
  <si>
    <t>Q3.8_3A_I'd use if I had the means</t>
  </si>
  <si>
    <t>Q3.8_2_I have used</t>
  </si>
  <si>
    <t>Q3.8_1_I have knowledge on…</t>
  </si>
  <si>
    <t>Section 4. Perceived general quality of the area</t>
  </si>
  <si>
    <t>{1, Very poor; 2, Poor; 3, Neutral; 4, Good; 5, Very good}</t>
  </si>
  <si>
    <t xml:space="preserve">Q4.1 </t>
  </si>
  <si>
    <t>Safety in the area</t>
  </si>
  <si>
    <t>Road infrastructure</t>
  </si>
  <si>
    <t>Nurseries and kindergardens in the area</t>
  </si>
  <si>
    <t>Primary schools in the area</t>
  </si>
  <si>
    <t>High-schools in the area</t>
  </si>
  <si>
    <t>Parks and playgrounds</t>
  </si>
  <si>
    <t>Public parking</t>
  </si>
  <si>
    <t>Waste management</t>
  </si>
  <si>
    <t>Street cleaning services</t>
  </si>
  <si>
    <t>Water supply system</t>
  </si>
  <si>
    <t>Water sewage system</t>
  </si>
  <si>
    <t>Greenery in the area</t>
  </si>
  <si>
    <t>Air quality</t>
  </si>
  <si>
    <t>Access to roads</t>
  </si>
  <si>
    <t>Sport terrains / fields</t>
  </si>
  <si>
    <t>Cultural events</t>
  </si>
  <si>
    <t>Quality of life</t>
  </si>
  <si>
    <t>1, Very poor</t>
  </si>
  <si>
    <t>2, Poor</t>
  </si>
  <si>
    <t>3, Neutral</t>
  </si>
  <si>
    <t>4, Good</t>
  </si>
  <si>
    <t>5, Very good</t>
  </si>
  <si>
    <t>Frequiencies no</t>
  </si>
  <si>
    <t>Assessment of the general quality of the area on a scale from 1 very poor to 5 very good.</t>
  </si>
  <si>
    <t>How much do you agree with the following statements related to the neighborhood's environmental performance?</t>
  </si>
  <si>
    <t>Scale: 1, Strongly disagree; 2, Disagree; 3, Neutral; 4, Agree; 5, Strongly agree</t>
  </si>
  <si>
    <t>{1, Strongly disagree; 2, Disagree; 3, Neutral; 4, Agree; 5, Strongly agree}</t>
  </si>
  <si>
    <t xml:space="preserve">1, Strongly disagree </t>
  </si>
  <si>
    <t>2, Disagree</t>
  </si>
  <si>
    <t>4, Agree</t>
  </si>
  <si>
    <t>5, Strongly agree</t>
  </si>
  <si>
    <t xml:space="preserve">Total </t>
  </si>
  <si>
    <t>Q4.2</t>
  </si>
  <si>
    <t>Less than 8 minutes</t>
  </si>
  <si>
    <t>Less then 1 hour</t>
  </si>
  <si>
    <t>Up to 5 hours</t>
  </si>
  <si>
    <t>More than 5 hours</t>
  </si>
  <si>
    <t>Fixing earthquakes damages</t>
  </si>
  <si>
    <t>School</t>
  </si>
  <si>
    <t>Roads</t>
  </si>
  <si>
    <t>Elevators</t>
  </si>
  <si>
    <t>Public parking spaces</t>
  </si>
  <si>
    <t>Public space (add &amp; maintenance)</t>
  </si>
  <si>
    <t>Electric cable organisation</t>
  </si>
  <si>
    <t>Water supply &amp; Swerage</t>
  </si>
  <si>
    <t>Q4.5</t>
  </si>
  <si>
    <t>{1, Yes, I have; 2, Do not know; 3, No I have not heard about it}</t>
  </si>
  <si>
    <t>{1, Yes, the information is abundant; 2, Yes there is information available but it is not understandable; 3, No, I do not have information;. 4, I do not know; 5, ______ }</t>
  </si>
  <si>
    <t>Yes, I have</t>
  </si>
  <si>
    <t>No I have not heard about it</t>
  </si>
  <si>
    <t>Q5.3</t>
  </si>
  <si>
    <t>Yes, the information is abundant</t>
  </si>
  <si>
    <t>Yes, there is information available, but it is not understandable</t>
  </si>
  <si>
    <t>No, I do not have information</t>
  </si>
  <si>
    <t>I do not know</t>
  </si>
  <si>
    <t>___</t>
  </si>
  <si>
    <t>Strongly disagree</t>
  </si>
  <si>
    <t>Disagree</t>
  </si>
  <si>
    <t>Agree</t>
  </si>
  <si>
    <t>Strongly agree</t>
  </si>
  <si>
    <t>To what extent you agree or disagreee with the following statements:</t>
  </si>
  <si>
    <t>Q5.4</t>
  </si>
  <si>
    <t>Household practices used to reduce environmental impact - list three practices</t>
  </si>
  <si>
    <t>Energy saving appliances</t>
  </si>
  <si>
    <t>Do not know how to do it</t>
  </si>
  <si>
    <t>Waking</t>
  </si>
  <si>
    <t xml:space="preserve">Energy saving </t>
  </si>
  <si>
    <t xml:space="preserve">No plastic </t>
  </si>
  <si>
    <t>Q5.5</t>
  </si>
  <si>
    <t>{1, Not important at all; 2, Not important; 3, Neutral; 4, Important; 5, Very Important}...</t>
  </si>
  <si>
    <t>{1, No knowledge at all; 2, No knowledge; 3, Neutral; 4, Some knowledge; 5, Fully knowledgeble}</t>
  </si>
  <si>
    <t>In the green transition, there are some on which policies are built. Rate the knowledge and its importance on a scale from 1 (I have no knowledge at all, not important at all) to 5 (I have complete knowledge, very important):</t>
  </si>
  <si>
    <t>Knowledge</t>
  </si>
  <si>
    <t>Importance</t>
  </si>
  <si>
    <t>Clean / renewable energy</t>
  </si>
  <si>
    <t>Sustainable Mobility and Transport</t>
  </si>
  <si>
    <t>Waste Generation reduction and Plastic Use limitations</t>
  </si>
  <si>
    <t>Resources, production and innovation</t>
  </si>
  <si>
    <t>Air, Water and Land pollution reduction</t>
  </si>
  <si>
    <t>Sustainable agriculture and food systems</t>
  </si>
  <si>
    <t>Protection of biodiversity and ecosystems</t>
  </si>
  <si>
    <t>No knowledge at all</t>
  </si>
  <si>
    <t>No knowledge</t>
  </si>
  <si>
    <t>Some knowledge</t>
  </si>
  <si>
    <t>Fully knowledgeble</t>
  </si>
  <si>
    <t>Not important at all</t>
  </si>
  <si>
    <t>Not important</t>
  </si>
  <si>
    <t xml:space="preserve">Important </t>
  </si>
  <si>
    <t>Very important</t>
  </si>
  <si>
    <t>Q5.6</t>
  </si>
  <si>
    <t>Within the green transition framework, several typologies of interventions can be carried out. If the intervention occurs in your neighbourhood, assess the agreement and willingness to co-pay for the following alternatives:</t>
  </si>
  <si>
    <t>Descriptive Statistics</t>
  </si>
  <si>
    <t>Minimum</t>
  </si>
  <si>
    <t>Maximum</t>
  </si>
  <si>
    <t>Std. Deviation</t>
  </si>
  <si>
    <t>Valid N (listwise)</t>
  </si>
  <si>
    <t>Strongly Agree</t>
  </si>
  <si>
    <t>Support intervention for:</t>
  </si>
  <si>
    <t>Agree to co-finance the intervention</t>
  </si>
  <si>
    <t>Thermal insulation of facades</t>
  </si>
  <si>
    <t>Thermal insulation of apartment</t>
  </si>
  <si>
    <t>Insulation of flooring</t>
  </si>
  <si>
    <t>Green roofs</t>
  </si>
  <si>
    <t>Living walls</t>
  </si>
  <si>
    <t>Solar panels in terraces</t>
  </si>
  <si>
    <t>Installment of rainwater harvesting deposits</t>
  </si>
  <si>
    <t>Designing urban gardens</t>
  </si>
  <si>
    <t>Asphalt replacement with permeable pavements</t>
  </si>
  <si>
    <t>Maximum amount you are willing to pay:</t>
  </si>
  <si>
    <t>Questionnaire</t>
  </si>
  <si>
    <t>General information on the database:</t>
  </si>
  <si>
    <t>Link</t>
  </si>
  <si>
    <t>Sheet 1</t>
  </si>
  <si>
    <t>Sheet 2</t>
  </si>
  <si>
    <t>Sheet 3</t>
  </si>
  <si>
    <t>Sheet 4</t>
  </si>
  <si>
    <t>Sheet 5</t>
  </si>
  <si>
    <t>Sheet 6</t>
  </si>
  <si>
    <t>Sheet 7</t>
  </si>
  <si>
    <t>Sheet 8</t>
  </si>
  <si>
    <t>Sheet 9</t>
  </si>
  <si>
    <t>Indroduction</t>
  </si>
  <si>
    <t>Detailed results for questions included in Section 4 of the Questionnaire "Quality of the neighbourhood"</t>
  </si>
  <si>
    <t>Intro</t>
  </si>
  <si>
    <t>Detailed results for questions included in Section 5 of the Questionnaire "Knowledge on green transition"</t>
  </si>
  <si>
    <t>Dettailed results for questions included in Section 1 of the Questionnarire "General Information"</t>
  </si>
  <si>
    <t>Coding used for all questions included in the quesitonnaire</t>
  </si>
  <si>
    <t>back to:</t>
  </si>
  <si>
    <t>INTRO</t>
  </si>
  <si>
    <t>Zona</t>
  </si>
  <si>
    <t>21 Dhjetori</t>
  </si>
  <si>
    <t>Ali Demi</t>
  </si>
  <si>
    <t>Valid</t>
  </si>
  <si>
    <t>Households</t>
  </si>
  <si>
    <t>Not valid (no response)</t>
  </si>
  <si>
    <t>Response rate</t>
  </si>
  <si>
    <t>Sheet 10</t>
  </si>
  <si>
    <t>Response</t>
  </si>
  <si>
    <t xml:space="preserve">Ish-Shkolla Teknologjike (Ex-Technological School) </t>
  </si>
  <si>
    <t>Origin</t>
  </si>
  <si>
    <t>Origin_other</t>
  </si>
  <si>
    <t>Junior high</t>
  </si>
  <si>
    <t>Post</t>
  </si>
  <si>
    <t xml:space="preserve">Employed - private </t>
  </si>
  <si>
    <t xml:space="preserve">Employed - public </t>
  </si>
  <si>
    <t>+100,001 ALL</t>
  </si>
  <si>
    <t>Refuse</t>
  </si>
  <si>
    <t>Owned</t>
  </si>
  <si>
    <t>External facade</t>
  </si>
  <si>
    <t>New flooring</t>
  </si>
  <si>
    <t>s</t>
  </si>
  <si>
    <t>Works on terrace</t>
  </si>
  <si>
    <t xml:space="preserve">Installation of solar panels </t>
  </si>
  <si>
    <t>Internal adjustments (plastering, painting, doors)</t>
  </si>
  <si>
    <t>Hydraulic installations</t>
  </si>
  <si>
    <t>Double glazed windows</t>
  </si>
  <si>
    <t>Historic inhabitants (+ 20 years)</t>
  </si>
  <si>
    <t>Newly arrived (&gt; 5 years)</t>
  </si>
  <si>
    <t>Unit</t>
  </si>
  <si>
    <t>Building</t>
  </si>
  <si>
    <t>Urban block</t>
  </si>
  <si>
    <t>Value</t>
  </si>
  <si>
    <t>Not applicable</t>
  </si>
  <si>
    <t>Low</t>
  </si>
  <si>
    <t>High</t>
  </si>
  <si>
    <t>Energy consumption</t>
  </si>
  <si>
    <t>Use frequency</t>
  </si>
  <si>
    <t>TV</t>
  </si>
  <si>
    <t>Furnace</t>
  </si>
  <si>
    <t>Vacuum cleaner</t>
  </si>
  <si>
    <t>Quantity</t>
  </si>
  <si>
    <t xml:space="preserve">Do not know </t>
  </si>
  <si>
    <t>Very poor</t>
  </si>
  <si>
    <t>Poor</t>
  </si>
  <si>
    <t>Very good</t>
  </si>
  <si>
    <t xml:space="preserve">Strongly disagree </t>
  </si>
  <si>
    <t xml:space="preserve">Detailed knowledge on Green Transition </t>
  </si>
  <si>
    <t>No knowledge/important at all</t>
  </si>
  <si>
    <t xml:space="preserve">Data collection </t>
  </si>
  <si>
    <t xml:space="preserve">Database created </t>
  </si>
  <si>
    <t>May - June 2024</t>
  </si>
  <si>
    <t>July 20, 2024</t>
  </si>
  <si>
    <t>Detailed results for questions included in Section 2 of the questionnaire 
"Data on-premises"</t>
  </si>
  <si>
    <t>Detailed results for questions included in Section 3 of the Questionnaire "Energy and Consumption"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</si>
</sst>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###0.00"/>
    <numFmt numFmtId="168" formatCode="###0"/>
    <numFmt numFmtId="169" formatCode="####.000"/>
    <numFmt numFmtId="170" formatCode="###0.000"/>
    <numFmt numFmtId="171" formatCode="###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Bold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rgb="FFFFFF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rgb="FFFFFF0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F7F3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0" fontId="9" fillId="0" borderId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65" fontId="0" fillId="2" borderId="0" xfId="1" applyNumberFormat="1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4" fillId="2" borderId="1" xfId="0" quotePrefix="1" applyFont="1" applyFill="1" applyBorder="1" applyAlignment="1">
      <alignment horizontal="left"/>
    </xf>
    <xf numFmtId="1" fontId="4" fillId="2" borderId="0" xfId="0" applyNumberFormat="1" applyFont="1" applyFill="1"/>
    <xf numFmtId="166" fontId="0" fillId="2" borderId="0" xfId="0" applyNumberFormat="1" applyFill="1" applyAlignment="1">
      <alignment horizontal="left"/>
    </xf>
    <xf numFmtId="0" fontId="4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3" fillId="2" borderId="1" xfId="0" applyFont="1" applyFill="1" applyBorder="1"/>
    <xf numFmtId="165" fontId="4" fillId="2" borderId="1" xfId="1" applyNumberFormat="1" applyFont="1" applyFill="1" applyBorder="1"/>
    <xf numFmtId="9" fontId="4" fillId="2" borderId="1" xfId="2" applyFont="1" applyFill="1" applyBorder="1"/>
    <xf numFmtId="165" fontId="0" fillId="2" borderId="0" xfId="0" applyNumberFormat="1" applyFill="1" applyAlignment="1">
      <alignment horizontal="left"/>
    </xf>
    <xf numFmtId="9" fontId="4" fillId="2" borderId="0" xfId="2" applyFont="1" applyFill="1"/>
    <xf numFmtId="9" fontId="4" fillId="2" borderId="0" xfId="0" applyNumberFormat="1" applyFont="1" applyFill="1"/>
    <xf numFmtId="9" fontId="3" fillId="2" borderId="1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4" fillId="2" borderId="0" xfId="1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166" fontId="4" fillId="2" borderId="1" xfId="0" applyNumberFormat="1" applyFont="1" applyFill="1" applyBorder="1" applyAlignment="1">
      <alignment horizontal="center"/>
    </xf>
    <xf numFmtId="166" fontId="4" fillId="2" borderId="0" xfId="0" applyNumberFormat="1" applyFont="1" applyFill="1"/>
    <xf numFmtId="0" fontId="0" fillId="2" borderId="0" xfId="0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2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9" fontId="3" fillId="4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0" fillId="2" borderId="0" xfId="0" applyNumberFormat="1" applyFill="1" applyAlignment="1">
      <alignment horizontal="left"/>
    </xf>
    <xf numFmtId="0" fontId="11" fillId="0" borderId="1" xfId="4" applyFont="1" applyBorder="1" applyAlignment="1">
      <alignment horizontal="center" wrapText="1"/>
    </xf>
    <xf numFmtId="0" fontId="11" fillId="0" borderId="1" xfId="4" applyFont="1" applyBorder="1" applyAlignment="1">
      <alignment horizontal="center" vertical="top" wrapText="1"/>
    </xf>
    <xf numFmtId="168" fontId="11" fillId="0" borderId="1" xfId="4" applyNumberFormat="1" applyFont="1" applyBorder="1" applyAlignment="1">
      <alignment horizontal="center" vertical="top"/>
    </xf>
    <xf numFmtId="167" fontId="11" fillId="0" borderId="1" xfId="4" applyNumberFormat="1" applyFont="1" applyBorder="1" applyAlignment="1">
      <alignment horizontal="center" vertical="top"/>
    </xf>
    <xf numFmtId="169" fontId="11" fillId="0" borderId="1" xfId="4" applyNumberFormat="1" applyFont="1" applyBorder="1" applyAlignment="1">
      <alignment horizontal="center" vertical="top"/>
    </xf>
    <xf numFmtId="170" fontId="11" fillId="0" borderId="1" xfId="4" applyNumberFormat="1" applyFont="1" applyBorder="1" applyAlignment="1">
      <alignment horizontal="center" vertical="top"/>
    </xf>
    <xf numFmtId="171" fontId="3" fillId="2" borderId="1" xfId="0" applyNumberFormat="1" applyFont="1" applyFill="1" applyBorder="1" applyAlignment="1">
      <alignment horizontal="center"/>
    </xf>
    <xf numFmtId="171" fontId="11" fillId="0" borderId="1" xfId="4" applyNumberFormat="1" applyFont="1" applyBorder="1" applyAlignment="1">
      <alignment horizontal="center" vertical="top"/>
    </xf>
    <xf numFmtId="9" fontId="3" fillId="2" borderId="0" xfId="2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14" fillId="2" borderId="0" xfId="5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5" fillId="3" borderId="0" xfId="5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5" applyFont="1" applyFill="1" applyAlignment="1">
      <alignment horizontal="center" vertical="center"/>
    </xf>
    <xf numFmtId="0" fontId="9" fillId="0" borderId="1" xfId="4" applyBorder="1" applyAlignment="1">
      <alignment horizontal="center"/>
    </xf>
    <xf numFmtId="0" fontId="0" fillId="3" borderId="0" xfId="0" applyFill="1"/>
    <xf numFmtId="9" fontId="3" fillId="2" borderId="1" xfId="2" applyFont="1" applyFill="1" applyBorder="1"/>
    <xf numFmtId="9" fontId="6" fillId="5" borderId="1" xfId="2" applyFont="1" applyFill="1" applyBorder="1"/>
    <xf numFmtId="0" fontId="15" fillId="2" borderId="0" xfId="5" applyFont="1" applyFill="1" applyAlignment="1">
      <alignment horizontal="center" vertical="center"/>
    </xf>
    <xf numFmtId="0" fontId="14" fillId="2" borderId="0" xfId="5" applyFont="1" applyFill="1"/>
    <xf numFmtId="1" fontId="4" fillId="2" borderId="1" xfId="0" applyNumberFormat="1" applyFont="1" applyFill="1" applyBorder="1"/>
    <xf numFmtId="0" fontId="4" fillId="2" borderId="1" xfId="0" quotePrefix="1" applyFont="1" applyFill="1" applyBorder="1"/>
    <xf numFmtId="0" fontId="4" fillId="2" borderId="0" xfId="0" applyFont="1" applyFill="1" applyAlignment="1">
      <alignment horizontal="left"/>
    </xf>
    <xf numFmtId="0" fontId="4" fillId="2" borderId="0" xfId="0" quotePrefix="1" applyFont="1" applyFill="1"/>
    <xf numFmtId="0" fontId="4" fillId="2" borderId="1" xfId="0" applyFont="1" applyFill="1" applyBorder="1" applyAlignment="1">
      <alignment vertical="center"/>
    </xf>
    <xf numFmtId="0" fontId="23" fillId="2" borderId="0" xfId="0" applyFont="1" applyFill="1"/>
    <xf numFmtId="0" fontId="24" fillId="2" borderId="1" xfId="0" applyFont="1" applyFill="1" applyBorder="1"/>
    <xf numFmtId="0" fontId="23" fillId="2" borderId="1" xfId="0" applyFont="1" applyFill="1" applyBorder="1"/>
    <xf numFmtId="9" fontId="4" fillId="2" borderId="1" xfId="0" applyNumberFormat="1" applyFont="1" applyFill="1" applyBorder="1"/>
    <xf numFmtId="9" fontId="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9" fontId="16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9" fontId="3" fillId="2" borderId="0" xfId="2" applyFont="1" applyFill="1" applyAlignment="1">
      <alignment vertical="center"/>
    </xf>
    <xf numFmtId="167" fontId="25" fillId="2" borderId="1" xfId="3" applyNumberFormat="1" applyFont="1" applyFill="1" applyBorder="1" applyAlignment="1">
      <alignment horizontal="right" vertical="top"/>
    </xf>
    <xf numFmtId="0" fontId="26" fillId="3" borderId="0" xfId="5" applyFont="1" applyFill="1" applyAlignment="1">
      <alignment horizontal="center" vertical="center"/>
    </xf>
    <xf numFmtId="167" fontId="25" fillId="2" borderId="0" xfId="3" applyNumberFormat="1" applyFont="1" applyFill="1" applyAlignment="1">
      <alignment horizontal="right" vertical="top"/>
    </xf>
    <xf numFmtId="9" fontId="3" fillId="2" borderId="1" xfId="0" applyNumberFormat="1" applyFont="1" applyFill="1" applyBorder="1" applyAlignment="1">
      <alignment horizontal="center" vertical="center"/>
    </xf>
    <xf numFmtId="167" fontId="16" fillId="2" borderId="1" xfId="3" applyNumberFormat="1" applyFont="1" applyFill="1" applyBorder="1" applyAlignment="1">
      <alignment horizontal="right" vertical="top"/>
    </xf>
    <xf numFmtId="9" fontId="3" fillId="2" borderId="0" xfId="0" applyNumberFormat="1" applyFont="1" applyFill="1"/>
    <xf numFmtId="9" fontId="3" fillId="2" borderId="1" xfId="0" applyNumberFormat="1" applyFont="1" applyFill="1" applyBorder="1"/>
    <xf numFmtId="9" fontId="24" fillId="2" borderId="0" xfId="0" applyNumberFormat="1" applyFont="1" applyFill="1"/>
    <xf numFmtId="9" fontId="16" fillId="2" borderId="1" xfId="2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2" fillId="3" borderId="0" xfId="0" applyFont="1" applyFill="1" applyAlignment="1">
      <alignment horizontal="right" vertical="center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27" fillId="3" borderId="0" xfId="0" applyFont="1" applyFill="1"/>
    <xf numFmtId="0" fontId="28" fillId="3" borderId="0" xfId="0" applyFont="1" applyFill="1"/>
    <xf numFmtId="0" fontId="1" fillId="3" borderId="0" xfId="0" applyFont="1" applyFill="1" applyAlignment="1">
      <alignment vertical="center"/>
    </xf>
    <xf numFmtId="0" fontId="21" fillId="2" borderId="0" xfId="0" applyFont="1" applyFill="1"/>
    <xf numFmtId="9" fontId="21" fillId="2" borderId="0" xfId="2" applyFont="1" applyFill="1"/>
    <xf numFmtId="9" fontId="21" fillId="2" borderId="0" xfId="0" applyNumberFormat="1" applyFont="1" applyFill="1"/>
    <xf numFmtId="164" fontId="4" fillId="2" borderId="1" xfId="1" applyFont="1" applyFill="1" applyBorder="1"/>
    <xf numFmtId="0" fontId="29" fillId="3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</cellXfs>
  <cellStyles count="6">
    <cellStyle name="Comma" xfId="1" builtinId="3"/>
    <cellStyle name="Hyperlink" xfId="5" builtinId="8"/>
    <cellStyle name="Normal" xfId="0" builtinId="0"/>
    <cellStyle name="Normal_R_S4" xfId="3" xr:uid="{FA5FACA1-AF48-435B-B617-C350042D4BA6}"/>
    <cellStyle name="Normal_R_S5_1" xfId="4" xr:uid="{53C83CE7-FE2E-430C-A258-24579E449EBD}"/>
    <cellStyle name="Percent" xfId="2" builtinId="5"/>
  </cellStyles>
  <dxfs count="0"/>
  <tableStyles count="0" defaultTableStyle="TableStyleMedium9" defaultPivotStyle="PivotStyleLight16"/>
  <colors>
    <mruColors>
      <color rgb="FFFCD096"/>
      <color rgb="FFEAE9EB"/>
      <color rgb="FFEAEAEA"/>
      <color rgb="FFFBBB65"/>
      <color rgb="FFEC8906"/>
      <color rgb="FFB0DECB"/>
      <color rgb="FFD7EDE4"/>
      <color rgb="FF7BC9AA"/>
      <color rgb="FF4AB489"/>
      <color rgb="FF92D2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3</xdr:row>
      <xdr:rowOff>149678</xdr:rowOff>
    </xdr:from>
    <xdr:to>
      <xdr:col>7</xdr:col>
      <xdr:colOff>489857</xdr:colOff>
      <xdr:row>34</xdr:row>
      <xdr:rowOff>151173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460272-A88D-F50A-6E88-0D1ADB6A8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" y="802821"/>
          <a:ext cx="4572000" cy="5906995"/>
        </a:xfrm>
        <a:prstGeom prst="rect">
          <a:avLst/>
        </a:prstGeom>
      </xdr:spPr>
    </xdr:pic>
    <xdr:clientData/>
  </xdr:twoCellAnchor>
  <xdr:twoCellAnchor editAs="oneCell">
    <xdr:from>
      <xdr:col>7</xdr:col>
      <xdr:colOff>605518</xdr:colOff>
      <xdr:row>3</xdr:row>
      <xdr:rowOff>149678</xdr:rowOff>
    </xdr:from>
    <xdr:to>
      <xdr:col>15</xdr:col>
      <xdr:colOff>278947</xdr:colOff>
      <xdr:row>35</xdr:row>
      <xdr:rowOff>36879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69941C1-9D5D-14A5-D673-8D6903B48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1768" y="802821"/>
          <a:ext cx="4572000" cy="5983201"/>
        </a:xfrm>
        <a:prstGeom prst="rect">
          <a:avLst/>
        </a:prstGeom>
      </xdr:spPr>
    </xdr:pic>
    <xdr:clientData/>
  </xdr:twoCellAnchor>
  <xdr:twoCellAnchor>
    <xdr:from>
      <xdr:col>0</xdr:col>
      <xdr:colOff>326572</xdr:colOff>
      <xdr:row>3</xdr:row>
      <xdr:rowOff>149678</xdr:rowOff>
    </xdr:from>
    <xdr:to>
      <xdr:col>23</xdr:col>
      <xdr:colOff>136071</xdr:colOff>
      <xdr:row>67</xdr:row>
      <xdr:rowOff>59748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088C37B4-5AE4-6660-412F-6E7F346FB30A}"/>
            </a:ext>
          </a:extLst>
        </xdr:cNvPr>
        <xdr:cNvGrpSpPr/>
      </xdr:nvGrpSpPr>
      <xdr:grpSpPr>
        <a:xfrm>
          <a:off x="326572" y="791935"/>
          <a:ext cx="14080670" cy="11753727"/>
          <a:chOff x="326572" y="802821"/>
          <a:chExt cx="13892892" cy="12102070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65A58F3-B00F-0156-E71D-511AAAF4CB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47464" y="802821"/>
            <a:ext cx="4572000" cy="5946448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C4B86677-879C-52A6-DA56-6BFB0B309C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3464" y="6926037"/>
            <a:ext cx="4572000" cy="5922169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EB4D922-5BBC-B76E-49CB-E3292227DE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91770" y="6898822"/>
            <a:ext cx="4572000" cy="5943599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847EB8CD-6F9B-5A4A-96F6-D71B891ECA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52216" y="6885215"/>
            <a:ext cx="4572000" cy="6019676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5FC77970-0389-CCD2-BF7B-19E4118A3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6572" y="802821"/>
            <a:ext cx="4572000" cy="5906995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A0682CED-0022-0B2C-C46C-20C72585E6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14233" y="802821"/>
            <a:ext cx="4572000" cy="59832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0851A-16A5-4514-9F59-680C4D3E1005}">
  <dimension ref="B2:D26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1" sqref="C21"/>
    </sheetView>
  </sheetViews>
  <sheetFormatPr defaultColWidth="9.109375" defaultRowHeight="13.8" x14ac:dyDescent="0.3"/>
  <cols>
    <col min="1" max="1" width="3.44140625" style="4" customWidth="1"/>
    <col min="2" max="2" width="18.21875" style="4" customWidth="1"/>
    <col min="3" max="3" width="59" style="4" customWidth="1"/>
    <col min="4" max="16384" width="9.109375" style="4"/>
  </cols>
  <sheetData>
    <row r="2" spans="2:4" ht="27.75" customHeight="1" x14ac:dyDescent="0.3">
      <c r="B2" s="65" t="s">
        <v>1241</v>
      </c>
      <c r="C2" s="65"/>
      <c r="D2" s="65" t="s">
        <v>1242</v>
      </c>
    </row>
    <row r="4" spans="2:4" x14ac:dyDescent="0.3">
      <c r="B4" s="33" t="s">
        <v>1243</v>
      </c>
      <c r="C4" s="63" t="s">
        <v>1252</v>
      </c>
      <c r="D4" s="64" t="s">
        <v>1254</v>
      </c>
    </row>
    <row r="5" spans="2:4" ht="19.2" customHeight="1" x14ac:dyDescent="0.3">
      <c r="B5" s="33"/>
      <c r="C5" s="63"/>
      <c r="D5" s="33"/>
    </row>
    <row r="6" spans="2:4" ht="19.2" customHeight="1" x14ac:dyDescent="0.3">
      <c r="B6" s="33" t="s">
        <v>1244</v>
      </c>
      <c r="C6" s="63" t="s">
        <v>1055</v>
      </c>
      <c r="D6" s="64" t="s">
        <v>1054</v>
      </c>
    </row>
    <row r="7" spans="2:4" ht="7.2" customHeight="1" x14ac:dyDescent="0.3">
      <c r="B7" s="33"/>
      <c r="C7" s="63"/>
      <c r="D7" s="33"/>
    </row>
    <row r="8" spans="2:4" ht="19.2" customHeight="1" x14ac:dyDescent="0.3">
      <c r="B8" s="33" t="s">
        <v>1245</v>
      </c>
      <c r="C8" s="63" t="s">
        <v>1257</v>
      </c>
      <c r="D8" s="64" t="s">
        <v>1056</v>
      </c>
    </row>
    <row r="9" spans="2:4" ht="7.2" customHeight="1" x14ac:dyDescent="0.3">
      <c r="B9" s="33"/>
      <c r="C9" s="63"/>
      <c r="D9" s="33"/>
    </row>
    <row r="10" spans="2:4" ht="27.6" x14ac:dyDescent="0.3">
      <c r="B10" s="33" t="s">
        <v>1246</v>
      </c>
      <c r="C10" s="63" t="s">
        <v>1256</v>
      </c>
      <c r="D10" s="64" t="s">
        <v>872</v>
      </c>
    </row>
    <row r="11" spans="2:4" ht="7.2" customHeight="1" x14ac:dyDescent="0.3">
      <c r="B11" s="33"/>
      <c r="C11" s="63"/>
      <c r="D11" s="33"/>
    </row>
    <row r="12" spans="2:4" ht="27.6" x14ac:dyDescent="0.3">
      <c r="B12" s="33" t="s">
        <v>1247</v>
      </c>
      <c r="C12" s="63" t="s">
        <v>1313</v>
      </c>
      <c r="D12" s="64" t="s">
        <v>949</v>
      </c>
    </row>
    <row r="13" spans="2:4" ht="7.2" customHeight="1" x14ac:dyDescent="0.3">
      <c r="B13" s="33"/>
      <c r="C13" s="63"/>
      <c r="D13" s="33"/>
    </row>
    <row r="14" spans="2:4" ht="27.6" x14ac:dyDescent="0.3">
      <c r="B14" s="33" t="s">
        <v>1248</v>
      </c>
      <c r="C14" s="63" t="s">
        <v>1314</v>
      </c>
      <c r="D14" s="64" t="s">
        <v>1053</v>
      </c>
    </row>
    <row r="15" spans="2:4" ht="7.2" customHeight="1" x14ac:dyDescent="0.3">
      <c r="B15" s="33"/>
      <c r="C15" s="63"/>
      <c r="D15" s="33"/>
    </row>
    <row r="16" spans="2:4" ht="27.6" x14ac:dyDescent="0.3">
      <c r="B16" s="33" t="s">
        <v>1249</v>
      </c>
      <c r="C16" s="63" t="s">
        <v>1253</v>
      </c>
      <c r="D16" s="64" t="s">
        <v>1057</v>
      </c>
    </row>
    <row r="17" spans="2:4" ht="7.2" customHeight="1" x14ac:dyDescent="0.3">
      <c r="B17" s="33"/>
      <c r="C17" s="63"/>
      <c r="D17" s="33"/>
    </row>
    <row r="18" spans="2:4" ht="27.6" x14ac:dyDescent="0.3">
      <c r="B18" s="33" t="s">
        <v>1250</v>
      </c>
      <c r="C18" s="63" t="s">
        <v>1255</v>
      </c>
      <c r="D18" s="64" t="s">
        <v>1058</v>
      </c>
    </row>
    <row r="19" spans="2:4" ht="7.2" customHeight="1" x14ac:dyDescent="0.3">
      <c r="B19" s="33"/>
      <c r="C19" s="63"/>
      <c r="D19" s="33"/>
    </row>
    <row r="20" spans="2:4" ht="19.2" customHeight="1" x14ac:dyDescent="0.3">
      <c r="B20" s="33" t="s">
        <v>1251</v>
      </c>
      <c r="C20" s="63" t="s">
        <v>1059</v>
      </c>
      <c r="D20" s="64" t="s">
        <v>1240</v>
      </c>
    </row>
    <row r="21" spans="2:4" ht="7.2" customHeight="1" x14ac:dyDescent="0.3">
      <c r="B21" s="33"/>
    </row>
    <row r="22" spans="2:4" ht="19.2" customHeight="1" x14ac:dyDescent="0.3">
      <c r="B22" s="4" t="s">
        <v>1267</v>
      </c>
      <c r="C22" s="4" t="s">
        <v>1266</v>
      </c>
      <c r="D22" s="77" t="s">
        <v>1268</v>
      </c>
    </row>
    <row r="23" spans="2:4" ht="19.2" customHeight="1" x14ac:dyDescent="0.3"/>
    <row r="24" spans="2:4" ht="19.2" customHeight="1" x14ac:dyDescent="0.3"/>
    <row r="25" spans="2:4" ht="19.2" customHeight="1" x14ac:dyDescent="0.3">
      <c r="B25" s="4" t="s">
        <v>1309</v>
      </c>
      <c r="C25" s="4" t="s">
        <v>1311</v>
      </c>
    </row>
    <row r="26" spans="2:4" ht="19.2" customHeight="1" x14ac:dyDescent="0.3">
      <c r="B26" s="4" t="s">
        <v>1310</v>
      </c>
      <c r="C26" s="4" t="s">
        <v>1312</v>
      </c>
    </row>
  </sheetData>
  <hyperlinks>
    <hyperlink ref="D4" location="Intro!A1" display="Intro" xr:uid="{0DCDF61E-3A1B-4AA2-B001-DD5FB3C5DF00}"/>
    <hyperlink ref="D6" location="Database!A1" display="Database" xr:uid="{6EAA343F-80A0-47A5-ABFD-B0AE6500E29D}"/>
    <hyperlink ref="D8" location="Code!A1" display="Code" xr:uid="{E074BDDF-0B4A-4470-8E51-72E69BABD4D8}"/>
    <hyperlink ref="D10" location="R_S1!A1" display="R_S1" xr:uid="{A8EA196A-8BCC-4852-B74A-1BD9DB1F6F9D}"/>
    <hyperlink ref="D12" location="R_S2!A1" display="R_S2" xr:uid="{D661A974-344E-4037-AF21-9DCE9A135348}"/>
    <hyperlink ref="D14" location="R_S3!A1" display="R_S3" xr:uid="{EAF88679-88C3-423E-B090-CC149528BC76}"/>
    <hyperlink ref="D16" location="R_S4!A1" display="R_S4" xr:uid="{642E39A1-8890-44F0-B5BB-69757A4BA138}"/>
    <hyperlink ref="D18" location="R_S5!A1" display="R_S5" xr:uid="{036C6C36-24F3-463C-AB89-1EADBC327C20}"/>
    <hyperlink ref="D20" location="Questionnaire!A1" display="Questionnaire" xr:uid="{B17C72DC-5317-4BD7-94B1-7538647BBADB}"/>
    <hyperlink ref="D22" location="Response!A1" display="Response" xr:uid="{93BA4D77-699B-4A07-98D1-806A64C589F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B7DA-EEE1-47E4-90D9-1429C2D3F7E4}">
  <dimension ref="B1:G9"/>
  <sheetViews>
    <sheetView zoomScale="85" zoomScaleNormal="85" workbookViewId="0">
      <selection activeCell="N22" sqref="N22"/>
    </sheetView>
  </sheetViews>
  <sheetFormatPr defaultColWidth="9.109375" defaultRowHeight="13.8" x14ac:dyDescent="0.3"/>
  <cols>
    <col min="1" max="1" width="9.109375" style="4"/>
    <col min="2" max="2" width="44.5546875" style="4" bestFit="1" customWidth="1"/>
    <col min="3" max="3" width="17.88671875" style="4" bestFit="1" customWidth="1"/>
    <col min="4" max="4" width="18.33203125" style="4" bestFit="1" customWidth="1"/>
    <col min="5" max="5" width="12.88671875" style="4" bestFit="1" customWidth="1"/>
    <col min="6" max="6" width="12.88671875" style="4" customWidth="1"/>
    <col min="7" max="16384" width="9.109375" style="4"/>
  </cols>
  <sheetData>
    <row r="1" spans="2:7" ht="30" customHeight="1" x14ac:dyDescent="0.3"/>
    <row r="2" spans="2:7" ht="30" customHeight="1" x14ac:dyDescent="0.3">
      <c r="B2" s="73"/>
      <c r="C2" s="73"/>
      <c r="D2" s="73"/>
      <c r="E2" s="73"/>
      <c r="F2" s="73"/>
      <c r="G2" s="66" t="s">
        <v>1259</v>
      </c>
    </row>
    <row r="3" spans="2:7" ht="30" customHeight="1" x14ac:dyDescent="0.3">
      <c r="B3" s="29"/>
      <c r="C3" s="29"/>
      <c r="D3" s="29"/>
      <c r="E3" s="29"/>
      <c r="F3" s="29"/>
      <c r="G3" s="76"/>
    </row>
    <row r="4" spans="2:7" x14ac:dyDescent="0.3">
      <c r="B4" s="123" t="s">
        <v>1260</v>
      </c>
      <c r="C4" s="124" t="s">
        <v>1264</v>
      </c>
      <c r="D4" s="125"/>
      <c r="E4" s="125"/>
      <c r="F4" s="126"/>
    </row>
    <row r="5" spans="2:7" x14ac:dyDescent="0.3">
      <c r="B5" s="123"/>
      <c r="C5" s="17" t="s">
        <v>1263</v>
      </c>
      <c r="D5" s="17" t="s">
        <v>1265</v>
      </c>
      <c r="E5" s="17" t="s">
        <v>1162</v>
      </c>
      <c r="F5" s="17" t="s">
        <v>1266</v>
      </c>
    </row>
    <row r="6" spans="2:7" x14ac:dyDescent="0.3">
      <c r="B6" s="17" t="s">
        <v>1261</v>
      </c>
      <c r="C6" s="17">
        <f>24+33</f>
        <v>57</v>
      </c>
      <c r="D6" s="17">
        <v>84</v>
      </c>
      <c r="E6" s="17">
        <f>+C6+D6</f>
        <v>141</v>
      </c>
      <c r="F6" s="74">
        <f>+C6/E6</f>
        <v>0.40425531914893614</v>
      </c>
    </row>
    <row r="7" spans="2:7" x14ac:dyDescent="0.3">
      <c r="B7" s="17" t="s">
        <v>1262</v>
      </c>
      <c r="C7" s="17">
        <v>48</v>
      </c>
      <c r="D7" s="17">
        <v>114</v>
      </c>
      <c r="E7" s="17">
        <f t="shared" ref="E7:E8" si="0">+C7+D7</f>
        <v>162</v>
      </c>
      <c r="F7" s="74">
        <f t="shared" ref="F7:F9" si="1">+C7/E7</f>
        <v>0.29629629629629628</v>
      </c>
    </row>
    <row r="8" spans="2:7" x14ac:dyDescent="0.3">
      <c r="B8" s="17" t="s">
        <v>1269</v>
      </c>
      <c r="C8" s="17">
        <v>31</v>
      </c>
      <c r="D8" s="17">
        <v>12</v>
      </c>
      <c r="E8" s="17">
        <f t="shared" si="0"/>
        <v>43</v>
      </c>
      <c r="F8" s="74">
        <f t="shared" si="1"/>
        <v>0.72093023255813948</v>
      </c>
    </row>
    <row r="9" spans="2:7" x14ac:dyDescent="0.3">
      <c r="B9" s="17" t="s">
        <v>876</v>
      </c>
      <c r="C9" s="17">
        <f>+SUM(C6:C8)</f>
        <v>136</v>
      </c>
      <c r="D9" s="17">
        <v>188</v>
      </c>
      <c r="E9" s="17">
        <f>+C9+D9</f>
        <v>324</v>
      </c>
      <c r="F9" s="75">
        <f t="shared" si="1"/>
        <v>0.41975308641975306</v>
      </c>
    </row>
  </sheetData>
  <mergeCells count="2">
    <mergeCell ref="B4:B5"/>
    <mergeCell ref="C4:F4"/>
  </mergeCells>
  <hyperlinks>
    <hyperlink ref="G2" location="Intro!A1" display="INTRO" xr:uid="{52BDED83-0C22-4F12-9BCC-1655E469DB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E145"/>
  <sheetViews>
    <sheetView zoomScale="70" zoomScaleNormal="70" workbookViewId="0">
      <selection activeCell="B2" sqref="B2"/>
    </sheetView>
  </sheetViews>
  <sheetFormatPr defaultColWidth="8.88671875" defaultRowHeight="14.4" x14ac:dyDescent="0.3"/>
  <cols>
    <col min="1" max="1" width="17.44140625" style="128" customWidth="1"/>
    <col min="2" max="2" width="12.33203125" style="2" customWidth="1"/>
    <col min="3" max="5" width="8.88671875" style="2"/>
    <col min="6" max="6" width="18.6640625" style="2" hidden="1" customWidth="1"/>
    <col min="7" max="15" width="8.88671875" style="2"/>
    <col min="16" max="16" width="13.6640625" style="2" customWidth="1"/>
    <col min="17" max="49" width="8.88671875" style="2"/>
    <col min="50" max="50" width="13.33203125" style="2" bestFit="1" customWidth="1"/>
    <col min="51" max="51" width="11.5546875" style="2" bestFit="1" customWidth="1"/>
    <col min="52" max="89" width="8.88671875" style="2"/>
    <col min="90" max="90" width="11.5546875" style="2" bestFit="1" customWidth="1"/>
    <col min="91" max="91" width="13.33203125" style="2" bestFit="1" customWidth="1"/>
    <col min="92" max="93" width="10.5546875" style="2" bestFit="1" customWidth="1"/>
    <col min="94" max="138" width="8.88671875" style="2"/>
    <col min="139" max="139" width="11.5546875" style="2" customWidth="1"/>
    <col min="140" max="140" width="11.6640625" style="2" customWidth="1"/>
    <col min="141" max="141" width="13" style="2" customWidth="1"/>
    <col min="142" max="193" width="8.88671875" style="2"/>
    <col min="194" max="195" width="10.5546875" style="2" bestFit="1" customWidth="1"/>
    <col min="196" max="342" width="8.88671875" style="2"/>
    <col min="343" max="343" width="14.6640625" style="2" bestFit="1" customWidth="1"/>
    <col min="344" max="16384" width="8.88671875" style="2"/>
  </cols>
  <sheetData>
    <row r="1" spans="1:343" s="131" customFormat="1" ht="25.5" customHeight="1" x14ac:dyDescent="0.3">
      <c r="A1" s="129" t="s">
        <v>1258</v>
      </c>
      <c r="B1" s="66" t="s">
        <v>1259</v>
      </c>
      <c r="C1" s="130"/>
    </row>
    <row r="2" spans="1:343" s="1" customFormat="1" ht="23.25" customHeight="1" x14ac:dyDescent="0.3">
      <c r="A2" s="127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1" t="s">
        <v>59</v>
      </c>
      <c r="BI2" s="1" t="s">
        <v>60</v>
      </c>
      <c r="BJ2" s="1" t="s">
        <v>61</v>
      </c>
      <c r="BK2" s="1" t="s">
        <v>62</v>
      </c>
      <c r="BL2" s="1" t="s">
        <v>63</v>
      </c>
      <c r="BM2" s="1" t="s">
        <v>64</v>
      </c>
      <c r="BN2" s="1" t="s">
        <v>65</v>
      </c>
      <c r="BO2" s="1" t="s">
        <v>66</v>
      </c>
      <c r="BP2" s="1" t="s">
        <v>67</v>
      </c>
      <c r="BQ2" s="1" t="s">
        <v>68</v>
      </c>
      <c r="BR2" s="1" t="s">
        <v>69</v>
      </c>
      <c r="BS2" s="1" t="s">
        <v>70</v>
      </c>
      <c r="BT2" s="1" t="s">
        <v>71</v>
      </c>
      <c r="BU2" s="1" t="s">
        <v>72</v>
      </c>
      <c r="BV2" s="1" t="s">
        <v>73</v>
      </c>
      <c r="BW2" s="1" t="s">
        <v>74</v>
      </c>
      <c r="BX2" s="1" t="s">
        <v>75</v>
      </c>
      <c r="BY2" s="1" t="s">
        <v>76</v>
      </c>
      <c r="BZ2" s="1" t="s">
        <v>77</v>
      </c>
      <c r="CA2" s="1" t="s">
        <v>78</v>
      </c>
      <c r="CB2" s="1" t="s">
        <v>79</v>
      </c>
      <c r="CC2" s="1" t="s">
        <v>80</v>
      </c>
      <c r="CD2" s="1" t="s">
        <v>81</v>
      </c>
      <c r="CE2" s="1" t="s">
        <v>82</v>
      </c>
      <c r="CF2" s="1" t="s">
        <v>83</v>
      </c>
      <c r="CG2" s="1" t="s">
        <v>84</v>
      </c>
      <c r="CH2" s="1" t="s">
        <v>85</v>
      </c>
      <c r="CI2" s="1" t="s">
        <v>86</v>
      </c>
      <c r="CJ2" s="1" t="s">
        <v>87</v>
      </c>
      <c r="CK2" s="1" t="s">
        <v>88</v>
      </c>
      <c r="CL2" s="1" t="s">
        <v>89</v>
      </c>
      <c r="CM2" s="1" t="s">
        <v>90</v>
      </c>
      <c r="CN2" s="1" t="s">
        <v>91</v>
      </c>
      <c r="CO2" s="1" t="s">
        <v>92</v>
      </c>
      <c r="CP2" s="1" t="s">
        <v>93</v>
      </c>
      <c r="CQ2" s="1" t="s">
        <v>94</v>
      </c>
      <c r="CR2" s="1" t="s">
        <v>95</v>
      </c>
      <c r="CS2" s="1" t="s">
        <v>96</v>
      </c>
      <c r="CT2" s="1" t="s">
        <v>97</v>
      </c>
      <c r="CU2" s="1" t="s">
        <v>98</v>
      </c>
      <c r="CV2" s="1" t="s">
        <v>99</v>
      </c>
      <c r="CW2" s="1" t="s">
        <v>100</v>
      </c>
      <c r="CX2" s="1" t="s">
        <v>101</v>
      </c>
      <c r="CY2" s="1" t="s">
        <v>102</v>
      </c>
      <c r="CZ2" s="1" t="s">
        <v>103</v>
      </c>
      <c r="DA2" s="1" t="s">
        <v>104</v>
      </c>
      <c r="DB2" s="1" t="s">
        <v>105</v>
      </c>
      <c r="DC2" s="1" t="s">
        <v>106</v>
      </c>
      <c r="DD2" s="1" t="s">
        <v>107</v>
      </c>
      <c r="DE2" s="1" t="s">
        <v>108</v>
      </c>
      <c r="DF2" s="1" t="s">
        <v>109</v>
      </c>
      <c r="DG2" s="1" t="s">
        <v>110</v>
      </c>
      <c r="DH2" s="1" t="s">
        <v>111</v>
      </c>
      <c r="DI2" s="1" t="s">
        <v>112</v>
      </c>
      <c r="DJ2" s="1" t="s">
        <v>113</v>
      </c>
      <c r="DK2" s="1" t="s">
        <v>114</v>
      </c>
      <c r="DL2" s="1" t="s">
        <v>115</v>
      </c>
      <c r="DM2" s="1" t="s">
        <v>116</v>
      </c>
      <c r="DN2" s="1" t="s">
        <v>117</v>
      </c>
      <c r="DO2" s="1" t="s">
        <v>118</v>
      </c>
      <c r="DP2" s="1" t="s">
        <v>119</v>
      </c>
      <c r="DQ2" s="1" t="s">
        <v>120</v>
      </c>
      <c r="DR2" s="1" t="s">
        <v>121</v>
      </c>
      <c r="DS2" s="1" t="s">
        <v>122</v>
      </c>
      <c r="DT2" s="1" t="s">
        <v>123</v>
      </c>
      <c r="DU2" s="1" t="s">
        <v>124</v>
      </c>
      <c r="DV2" s="1" t="s">
        <v>125</v>
      </c>
      <c r="DW2" s="1" t="s">
        <v>126</v>
      </c>
      <c r="DX2" s="1" t="s">
        <v>127</v>
      </c>
      <c r="DY2" s="1" t="s">
        <v>128</v>
      </c>
      <c r="DZ2" s="1" t="s">
        <v>129</v>
      </c>
      <c r="EA2" s="1" t="s">
        <v>130</v>
      </c>
      <c r="EB2" s="1" t="s">
        <v>131</v>
      </c>
      <c r="EC2" s="1" t="s">
        <v>132</v>
      </c>
      <c r="ED2" s="1" t="s">
        <v>133</v>
      </c>
      <c r="EE2" s="1" t="s">
        <v>134</v>
      </c>
      <c r="EF2" s="1" t="s">
        <v>135</v>
      </c>
      <c r="EG2" s="1" t="s">
        <v>136</v>
      </c>
      <c r="EH2" s="1" t="s">
        <v>137</v>
      </c>
      <c r="EI2" s="1" t="s">
        <v>138</v>
      </c>
      <c r="EJ2" s="1" t="s">
        <v>139</v>
      </c>
      <c r="EK2" s="1" t="s">
        <v>140</v>
      </c>
      <c r="EL2" s="1" t="s">
        <v>141</v>
      </c>
      <c r="EM2" s="1" t="s">
        <v>142</v>
      </c>
      <c r="EN2" s="1" t="s">
        <v>143</v>
      </c>
      <c r="EO2" s="1" t="s">
        <v>144</v>
      </c>
      <c r="EP2" s="1" t="s">
        <v>145</v>
      </c>
      <c r="EQ2" s="1" t="s">
        <v>146</v>
      </c>
      <c r="ER2" s="1" t="s">
        <v>147</v>
      </c>
      <c r="ES2" s="1" t="s">
        <v>148</v>
      </c>
      <c r="ET2" s="1" t="s">
        <v>149</v>
      </c>
      <c r="EU2" s="1" t="s">
        <v>150</v>
      </c>
      <c r="EV2" s="1" t="s">
        <v>151</v>
      </c>
      <c r="EW2" s="1" t="s">
        <v>152</v>
      </c>
      <c r="EX2" s="1" t="s">
        <v>153</v>
      </c>
      <c r="EY2" s="1" t="s">
        <v>154</v>
      </c>
      <c r="EZ2" s="1" t="s">
        <v>155</v>
      </c>
      <c r="FA2" s="1" t="s">
        <v>156</v>
      </c>
      <c r="FB2" s="1" t="s">
        <v>157</v>
      </c>
      <c r="FC2" s="1" t="s">
        <v>158</v>
      </c>
      <c r="FD2" s="1" t="s">
        <v>159</v>
      </c>
      <c r="FE2" s="1" t="s">
        <v>160</v>
      </c>
      <c r="FF2" s="1" t="s">
        <v>161</v>
      </c>
      <c r="FG2" s="1" t="s">
        <v>162</v>
      </c>
      <c r="FH2" s="1" t="s">
        <v>163</v>
      </c>
      <c r="FI2" s="1" t="s">
        <v>164</v>
      </c>
      <c r="FJ2" s="1" t="s">
        <v>165</v>
      </c>
      <c r="FK2" s="1" t="s">
        <v>166</v>
      </c>
      <c r="FL2" s="1" t="s">
        <v>167</v>
      </c>
      <c r="FM2" s="1" t="s">
        <v>168</v>
      </c>
      <c r="FN2" s="1" t="s">
        <v>169</v>
      </c>
      <c r="FO2" s="1" t="s">
        <v>170</v>
      </c>
      <c r="FP2" s="1" t="s">
        <v>171</v>
      </c>
      <c r="FQ2" s="1" t="s">
        <v>172</v>
      </c>
      <c r="FR2" s="1" t="s">
        <v>173</v>
      </c>
      <c r="FS2" s="1" t="s">
        <v>174</v>
      </c>
      <c r="FT2" s="1" t="s">
        <v>175</v>
      </c>
      <c r="FU2" s="1" t="s">
        <v>176</v>
      </c>
      <c r="FV2" s="1" t="s">
        <v>177</v>
      </c>
      <c r="FW2" s="1" t="s">
        <v>178</v>
      </c>
      <c r="FX2" s="1" t="s">
        <v>179</v>
      </c>
      <c r="FY2" s="1" t="s">
        <v>180</v>
      </c>
      <c r="FZ2" s="1" t="s">
        <v>181</v>
      </c>
      <c r="GA2" s="1" t="s">
        <v>182</v>
      </c>
      <c r="GB2" s="1" t="s">
        <v>183</v>
      </c>
      <c r="GC2" s="1" t="s">
        <v>184</v>
      </c>
      <c r="GD2" s="1" t="s">
        <v>185</v>
      </c>
      <c r="GE2" s="1" t="s">
        <v>186</v>
      </c>
      <c r="GF2" s="1" t="s">
        <v>187</v>
      </c>
      <c r="GG2" s="1" t="s">
        <v>188</v>
      </c>
      <c r="GH2" s="1" t="s">
        <v>189</v>
      </c>
      <c r="GI2" s="1" t="s">
        <v>190</v>
      </c>
      <c r="GJ2" s="1" t="s">
        <v>191</v>
      </c>
      <c r="GK2" s="1" t="s">
        <v>192</v>
      </c>
      <c r="GL2" s="1" t="s">
        <v>193</v>
      </c>
      <c r="GM2" s="1" t="s">
        <v>194</v>
      </c>
      <c r="GN2" s="1" t="s">
        <v>195</v>
      </c>
      <c r="GO2" s="1" t="s">
        <v>196</v>
      </c>
      <c r="GP2" s="1" t="s">
        <v>197</v>
      </c>
      <c r="GQ2" s="1" t="s">
        <v>198</v>
      </c>
      <c r="GR2" s="1" t="s">
        <v>199</v>
      </c>
      <c r="GS2" s="1" t="s">
        <v>200</v>
      </c>
      <c r="GT2" s="1" t="s">
        <v>201</v>
      </c>
      <c r="GU2" s="1" t="s">
        <v>202</v>
      </c>
      <c r="GV2" s="1" t="s">
        <v>203</v>
      </c>
      <c r="GW2" s="1" t="s">
        <v>204</v>
      </c>
      <c r="GX2" s="1" t="s">
        <v>205</v>
      </c>
      <c r="GY2" s="1" t="s">
        <v>206</v>
      </c>
      <c r="GZ2" s="1" t="s">
        <v>207</v>
      </c>
      <c r="HA2" s="1" t="s">
        <v>208</v>
      </c>
      <c r="HB2" s="1" t="s">
        <v>209</v>
      </c>
      <c r="HC2" s="1" t="s">
        <v>210</v>
      </c>
      <c r="HD2" s="1" t="s">
        <v>211</v>
      </c>
      <c r="HE2" s="1" t="s">
        <v>212</v>
      </c>
      <c r="HF2" s="1" t="s">
        <v>213</v>
      </c>
      <c r="HG2" s="1" t="s">
        <v>214</v>
      </c>
      <c r="HH2" s="1" t="s">
        <v>215</v>
      </c>
      <c r="HI2" s="1" t="s">
        <v>216</v>
      </c>
      <c r="HJ2" s="1" t="s">
        <v>217</v>
      </c>
      <c r="HK2" s="1" t="s">
        <v>218</v>
      </c>
      <c r="HL2" s="1" t="s">
        <v>219</v>
      </c>
      <c r="HM2" s="1" t="s">
        <v>220</v>
      </c>
      <c r="HN2" s="1" t="s">
        <v>221</v>
      </c>
      <c r="HO2" s="1" t="s">
        <v>222</v>
      </c>
      <c r="HP2" s="1" t="s">
        <v>223</v>
      </c>
      <c r="HQ2" s="1" t="s">
        <v>224</v>
      </c>
      <c r="HR2" s="1" t="s">
        <v>225</v>
      </c>
      <c r="HS2" s="1" t="s">
        <v>226</v>
      </c>
      <c r="HT2" s="1" t="s">
        <v>227</v>
      </c>
      <c r="HU2" s="1" t="s">
        <v>228</v>
      </c>
      <c r="HV2" s="1" t="s">
        <v>229</v>
      </c>
      <c r="HW2" s="1" t="s">
        <v>230</v>
      </c>
      <c r="HX2" s="1" t="s">
        <v>231</v>
      </c>
      <c r="HY2" s="1" t="s">
        <v>232</v>
      </c>
      <c r="HZ2" s="1" t="s">
        <v>233</v>
      </c>
      <c r="IA2" s="1" t="s">
        <v>234</v>
      </c>
      <c r="IB2" s="1" t="s">
        <v>235</v>
      </c>
      <c r="IC2" s="1" t="s">
        <v>236</v>
      </c>
      <c r="ID2" s="1" t="s">
        <v>237</v>
      </c>
      <c r="IE2" s="1" t="s">
        <v>238</v>
      </c>
      <c r="IF2" s="1" t="s">
        <v>239</v>
      </c>
      <c r="IG2" s="1" t="s">
        <v>240</v>
      </c>
      <c r="IH2" s="1" t="s">
        <v>241</v>
      </c>
      <c r="II2" s="1" t="s">
        <v>242</v>
      </c>
      <c r="IJ2" s="1" t="s">
        <v>243</v>
      </c>
      <c r="IK2" s="1" t="s">
        <v>244</v>
      </c>
      <c r="IL2" s="1" t="s">
        <v>245</v>
      </c>
      <c r="IM2" s="1" t="s">
        <v>246</v>
      </c>
      <c r="IN2" s="1" t="s">
        <v>247</v>
      </c>
      <c r="IO2" s="1" t="s">
        <v>248</v>
      </c>
      <c r="IP2" s="1" t="s">
        <v>249</v>
      </c>
      <c r="IQ2" s="1" t="s">
        <v>250</v>
      </c>
      <c r="IR2" s="1" t="s">
        <v>251</v>
      </c>
      <c r="IS2" s="1" t="s">
        <v>252</v>
      </c>
      <c r="IT2" s="1" t="s">
        <v>253</v>
      </c>
      <c r="IU2" s="1" t="s">
        <v>254</v>
      </c>
      <c r="IV2" s="1" t="s">
        <v>255</v>
      </c>
      <c r="IW2" s="1" t="s">
        <v>256</v>
      </c>
      <c r="IX2" s="1" t="s">
        <v>257</v>
      </c>
      <c r="IY2" s="1" t="s">
        <v>258</v>
      </c>
      <c r="IZ2" s="1" t="s">
        <v>259</v>
      </c>
      <c r="JA2" s="1" t="s">
        <v>260</v>
      </c>
      <c r="JB2" s="1" t="s">
        <v>261</v>
      </c>
      <c r="JC2" s="1" t="s">
        <v>262</v>
      </c>
      <c r="JD2" s="1" t="s">
        <v>263</v>
      </c>
      <c r="JE2" s="1" t="s">
        <v>264</v>
      </c>
      <c r="JF2" s="1" t="s">
        <v>265</v>
      </c>
      <c r="JG2" s="1" t="s">
        <v>266</v>
      </c>
      <c r="JH2" s="1" t="s">
        <v>267</v>
      </c>
      <c r="JI2" s="1" t="s">
        <v>268</v>
      </c>
      <c r="JJ2" s="1" t="s">
        <v>269</v>
      </c>
      <c r="JK2" s="1" t="s">
        <v>270</v>
      </c>
      <c r="JL2" s="1" t="s">
        <v>271</v>
      </c>
      <c r="JM2" s="1" t="s">
        <v>272</v>
      </c>
      <c r="JN2" s="1" t="s">
        <v>273</v>
      </c>
      <c r="JO2" s="1" t="s">
        <v>274</v>
      </c>
      <c r="JP2" s="1" t="s">
        <v>275</v>
      </c>
      <c r="JQ2" s="1" t="s">
        <v>276</v>
      </c>
      <c r="JR2" s="1" t="s">
        <v>277</v>
      </c>
      <c r="JS2" s="1" t="s">
        <v>278</v>
      </c>
      <c r="JT2" s="1" t="s">
        <v>279</v>
      </c>
      <c r="JU2" s="1" t="s">
        <v>280</v>
      </c>
      <c r="JV2" s="1" t="s">
        <v>281</v>
      </c>
      <c r="JW2" s="1" t="s">
        <v>282</v>
      </c>
      <c r="JX2" s="1" t="s">
        <v>283</v>
      </c>
      <c r="JY2" s="1" t="s">
        <v>284</v>
      </c>
      <c r="JZ2" s="1" t="s">
        <v>285</v>
      </c>
      <c r="KA2" s="1" t="s">
        <v>286</v>
      </c>
      <c r="KB2" s="1" t="s">
        <v>287</v>
      </c>
      <c r="KC2" s="1" t="s">
        <v>288</v>
      </c>
      <c r="KD2" s="1" t="s">
        <v>289</v>
      </c>
      <c r="KE2" s="1" t="s">
        <v>290</v>
      </c>
      <c r="KF2" s="1" t="s">
        <v>291</v>
      </c>
      <c r="KG2" s="1" t="s">
        <v>292</v>
      </c>
      <c r="KH2" s="1" t="s">
        <v>293</v>
      </c>
      <c r="KI2" s="1" t="s">
        <v>294</v>
      </c>
      <c r="KJ2" s="1" t="s">
        <v>295</v>
      </c>
      <c r="KK2" s="1" t="s">
        <v>296</v>
      </c>
      <c r="KL2" s="1" t="s">
        <v>297</v>
      </c>
      <c r="KM2" s="1" t="s">
        <v>298</v>
      </c>
      <c r="KN2" s="1" t="s">
        <v>299</v>
      </c>
      <c r="KO2" s="1" t="s">
        <v>300</v>
      </c>
      <c r="KP2" s="1" t="s">
        <v>301</v>
      </c>
      <c r="KQ2" s="1" t="s">
        <v>302</v>
      </c>
      <c r="KR2" s="1" t="s">
        <v>303</v>
      </c>
      <c r="KS2" s="1" t="s">
        <v>304</v>
      </c>
      <c r="KT2" s="1" t="s">
        <v>305</v>
      </c>
      <c r="KU2" s="1" t="s">
        <v>306</v>
      </c>
      <c r="KV2" s="1" t="s">
        <v>307</v>
      </c>
      <c r="KW2" s="1" t="s">
        <v>308</v>
      </c>
      <c r="KX2" s="1" t="s">
        <v>309</v>
      </c>
      <c r="KY2" s="1" t="s">
        <v>310</v>
      </c>
      <c r="KZ2" s="1" t="s">
        <v>311</v>
      </c>
      <c r="LA2" s="1" t="s">
        <v>312</v>
      </c>
      <c r="LB2" s="1" t="s">
        <v>313</v>
      </c>
      <c r="LC2" s="1" t="s">
        <v>314</v>
      </c>
      <c r="LD2" s="1" t="s">
        <v>315</v>
      </c>
      <c r="LE2" s="1" t="s">
        <v>316</v>
      </c>
      <c r="LF2" s="1" t="s">
        <v>317</v>
      </c>
      <c r="LG2" s="1" t="s">
        <v>318</v>
      </c>
      <c r="LH2" s="1" t="s">
        <v>319</v>
      </c>
      <c r="LI2" s="1" t="s">
        <v>320</v>
      </c>
      <c r="LJ2" s="1" t="s">
        <v>321</v>
      </c>
      <c r="LK2" s="1" t="s">
        <v>322</v>
      </c>
      <c r="LL2" s="1" t="s">
        <v>323</v>
      </c>
      <c r="LM2" s="1" t="s">
        <v>324</v>
      </c>
      <c r="LN2" s="1" t="s">
        <v>325</v>
      </c>
      <c r="LO2" s="1" t="s">
        <v>326</v>
      </c>
      <c r="LP2" s="1" t="s">
        <v>327</v>
      </c>
      <c r="LQ2" s="1" t="s">
        <v>328</v>
      </c>
      <c r="LR2" s="1" t="s">
        <v>329</v>
      </c>
      <c r="LS2" s="1" t="s">
        <v>330</v>
      </c>
      <c r="LT2" s="1" t="s">
        <v>331</v>
      </c>
      <c r="LU2" s="1" t="s">
        <v>332</v>
      </c>
      <c r="LV2" s="1" t="s">
        <v>333</v>
      </c>
      <c r="LW2" s="1" t="s">
        <v>334</v>
      </c>
      <c r="LX2" s="1" t="s">
        <v>335</v>
      </c>
      <c r="LY2" s="1" t="s">
        <v>336</v>
      </c>
      <c r="LZ2" s="1" t="s">
        <v>337</v>
      </c>
      <c r="MA2" s="1" t="s">
        <v>338</v>
      </c>
      <c r="MB2" s="1" t="s">
        <v>339</v>
      </c>
      <c r="MC2" s="1" t="s">
        <v>340</v>
      </c>
      <c r="MD2" s="1" t="s">
        <v>341</v>
      </c>
      <c r="ME2" s="1" t="s">
        <v>342</v>
      </c>
    </row>
    <row r="3" spans="1:343" x14ac:dyDescent="0.3">
      <c r="A3" s="128">
        <v>1</v>
      </c>
      <c r="B3" s="2">
        <v>1</v>
      </c>
      <c r="C3" s="2">
        <v>3</v>
      </c>
      <c r="F3" s="2" t="s">
        <v>343</v>
      </c>
      <c r="G3" s="2">
        <v>2</v>
      </c>
      <c r="I3" s="2">
        <v>1</v>
      </c>
      <c r="K3" s="2">
        <v>1</v>
      </c>
      <c r="M3" s="2">
        <v>2</v>
      </c>
      <c r="O3" s="2">
        <v>3</v>
      </c>
      <c r="Q3" s="2">
        <v>3</v>
      </c>
      <c r="S3" s="2">
        <v>4</v>
      </c>
      <c r="T3" s="2">
        <v>1</v>
      </c>
      <c r="Z3" s="2">
        <v>5</v>
      </c>
      <c r="AB3" s="2">
        <v>1</v>
      </c>
      <c r="AD3" s="2">
        <v>4</v>
      </c>
      <c r="AE3" s="2">
        <v>2</v>
      </c>
      <c r="AF3" s="2">
        <v>26</v>
      </c>
      <c r="AG3" s="2">
        <v>3</v>
      </c>
      <c r="AI3" s="2">
        <v>74</v>
      </c>
      <c r="AJ3" s="2">
        <v>3</v>
      </c>
      <c r="AK3" s="14">
        <v>3</v>
      </c>
      <c r="AM3" s="2">
        <v>2022</v>
      </c>
      <c r="AN3" s="2">
        <v>2000000</v>
      </c>
      <c r="AX3" s="3"/>
      <c r="AY3" s="3">
        <v>50000</v>
      </c>
      <c r="AZ3" s="2" t="s">
        <v>354</v>
      </c>
      <c r="BA3" s="2" t="s">
        <v>355</v>
      </c>
      <c r="BC3" s="2">
        <v>1</v>
      </c>
      <c r="BD3" s="2">
        <v>1</v>
      </c>
      <c r="BE3" s="2">
        <v>2</v>
      </c>
      <c r="BF3" s="2">
        <v>1</v>
      </c>
      <c r="BG3" s="2">
        <v>1</v>
      </c>
      <c r="BH3" s="2">
        <v>1</v>
      </c>
      <c r="BI3" s="2">
        <v>1</v>
      </c>
      <c r="BJ3" s="2">
        <v>1</v>
      </c>
      <c r="BK3" s="2">
        <v>1</v>
      </c>
      <c r="BL3" s="2">
        <v>2</v>
      </c>
      <c r="BM3" s="2">
        <v>1</v>
      </c>
      <c r="BN3" s="2">
        <v>1</v>
      </c>
      <c r="BO3" s="2">
        <v>1</v>
      </c>
      <c r="BP3" s="2">
        <v>2</v>
      </c>
      <c r="BQ3" s="2">
        <v>1</v>
      </c>
      <c r="BR3" s="2">
        <v>2</v>
      </c>
      <c r="BS3" s="2">
        <v>2</v>
      </c>
      <c r="BT3" s="2">
        <v>1</v>
      </c>
      <c r="BU3" s="2">
        <v>2</v>
      </c>
      <c r="BV3" s="2">
        <v>1</v>
      </c>
      <c r="BW3" s="2">
        <v>2</v>
      </c>
      <c r="BX3" s="2">
        <v>2</v>
      </c>
      <c r="BY3" s="2">
        <v>2</v>
      </c>
      <c r="CB3" s="2">
        <v>1</v>
      </c>
      <c r="CC3" s="2">
        <v>1</v>
      </c>
      <c r="CD3" s="2">
        <v>5</v>
      </c>
      <c r="CE3" s="2">
        <v>1</v>
      </c>
      <c r="CF3" s="2">
        <v>5</v>
      </c>
      <c r="CG3" s="2">
        <v>5</v>
      </c>
      <c r="CH3" s="2">
        <v>5</v>
      </c>
      <c r="CI3" s="2">
        <v>5</v>
      </c>
      <c r="CJ3" s="2">
        <v>3</v>
      </c>
      <c r="CK3" s="2">
        <v>1</v>
      </c>
      <c r="CL3" s="3"/>
      <c r="CM3" s="3">
        <v>130000</v>
      </c>
      <c r="CN3" s="3">
        <v>40000</v>
      </c>
      <c r="CO3" s="3">
        <v>40000</v>
      </c>
      <c r="CP3" s="2">
        <v>3</v>
      </c>
      <c r="CS3" s="2">
        <v>5</v>
      </c>
      <c r="CT3" s="2">
        <v>5</v>
      </c>
      <c r="CU3" s="2">
        <v>5</v>
      </c>
      <c r="CV3" s="2">
        <v>2</v>
      </c>
      <c r="CW3" s="2">
        <v>2</v>
      </c>
      <c r="DF3" s="2" t="s">
        <v>344</v>
      </c>
      <c r="DG3" s="2">
        <v>2</v>
      </c>
      <c r="DH3" s="2">
        <v>1</v>
      </c>
      <c r="DI3" s="2">
        <v>2</v>
      </c>
      <c r="DJ3" s="2">
        <v>2</v>
      </c>
      <c r="DK3" s="2">
        <v>1</v>
      </c>
      <c r="DL3" s="2">
        <v>2</v>
      </c>
      <c r="DM3" s="2" t="s">
        <v>345</v>
      </c>
      <c r="DN3" s="2">
        <v>1</v>
      </c>
      <c r="DO3" s="2">
        <v>2</v>
      </c>
      <c r="DP3" s="2">
        <v>1</v>
      </c>
      <c r="DQ3" s="2">
        <v>2</v>
      </c>
      <c r="DR3" s="2">
        <v>2</v>
      </c>
      <c r="DS3" s="2">
        <v>1</v>
      </c>
      <c r="DT3" s="2">
        <v>2</v>
      </c>
      <c r="DU3" s="2">
        <v>1</v>
      </c>
      <c r="DV3" s="2">
        <v>6</v>
      </c>
      <c r="DW3" s="2">
        <v>1</v>
      </c>
      <c r="DX3" s="2">
        <v>5</v>
      </c>
      <c r="DY3" s="2">
        <v>1</v>
      </c>
      <c r="DZ3" s="2">
        <v>5</v>
      </c>
      <c r="EA3" s="2">
        <v>5</v>
      </c>
      <c r="EB3" s="2">
        <v>5</v>
      </c>
      <c r="EC3" s="2">
        <v>5</v>
      </c>
      <c r="ED3" s="2">
        <v>1</v>
      </c>
      <c r="EH3" s="2">
        <v>1</v>
      </c>
      <c r="EI3" s="2">
        <v>1</v>
      </c>
      <c r="EL3" s="2">
        <v>1</v>
      </c>
      <c r="EP3" s="2">
        <v>1</v>
      </c>
      <c r="ET3" s="2">
        <v>1</v>
      </c>
      <c r="EX3" s="2">
        <v>3</v>
      </c>
      <c r="EY3" s="2">
        <v>0</v>
      </c>
      <c r="EZ3" s="2">
        <v>0</v>
      </c>
      <c r="FA3" s="2">
        <v>2</v>
      </c>
      <c r="FB3" s="2">
        <v>0</v>
      </c>
      <c r="FC3" s="2">
        <v>0</v>
      </c>
      <c r="FD3" s="2">
        <v>1</v>
      </c>
      <c r="FE3" s="2">
        <v>1</v>
      </c>
      <c r="FF3" s="2">
        <v>1</v>
      </c>
      <c r="FG3" s="2">
        <v>1</v>
      </c>
      <c r="FH3" s="2">
        <v>1</v>
      </c>
      <c r="FI3" s="2">
        <v>2</v>
      </c>
      <c r="FJ3" s="2">
        <v>3</v>
      </c>
      <c r="FK3" s="2">
        <v>1</v>
      </c>
      <c r="FL3" s="2">
        <v>0</v>
      </c>
      <c r="FM3" s="2">
        <v>1</v>
      </c>
      <c r="FN3" s="2">
        <v>3</v>
      </c>
      <c r="FO3" s="2">
        <v>1</v>
      </c>
      <c r="FP3" s="2">
        <v>0</v>
      </c>
      <c r="FR3" s="2">
        <v>3</v>
      </c>
      <c r="FS3" s="2">
        <v>3</v>
      </c>
      <c r="FT3" s="2">
        <v>0</v>
      </c>
      <c r="FU3" s="2">
        <v>1</v>
      </c>
      <c r="FV3" s="2">
        <v>0</v>
      </c>
      <c r="FW3" s="2">
        <v>0</v>
      </c>
      <c r="FX3" s="2">
        <v>3</v>
      </c>
      <c r="FY3" s="2">
        <v>3</v>
      </c>
      <c r="FZ3" s="2">
        <v>3</v>
      </c>
      <c r="GA3" s="2">
        <v>3</v>
      </c>
      <c r="GB3" s="2">
        <v>3</v>
      </c>
      <c r="GC3" s="2">
        <v>3</v>
      </c>
      <c r="GD3" s="2">
        <v>2</v>
      </c>
      <c r="GE3" s="2">
        <v>3</v>
      </c>
      <c r="GF3" s="2">
        <v>0</v>
      </c>
      <c r="GG3" s="2">
        <v>3</v>
      </c>
      <c r="GH3" s="2">
        <v>0</v>
      </c>
      <c r="GI3" s="2">
        <v>3</v>
      </c>
      <c r="GJ3" s="2">
        <v>1</v>
      </c>
      <c r="GK3" s="2">
        <v>0</v>
      </c>
      <c r="GL3" s="3">
        <v>5000</v>
      </c>
      <c r="GM3" s="3">
        <v>3000</v>
      </c>
      <c r="GP3" s="2" t="s">
        <v>346</v>
      </c>
      <c r="GQ3" s="2">
        <v>1</v>
      </c>
      <c r="GR3" s="2">
        <v>1</v>
      </c>
      <c r="GS3" s="2">
        <v>1</v>
      </c>
      <c r="GT3" s="2">
        <v>1</v>
      </c>
      <c r="GU3" s="2">
        <v>1</v>
      </c>
      <c r="GV3" s="2">
        <v>1</v>
      </c>
      <c r="GW3" s="2">
        <v>1</v>
      </c>
      <c r="GX3" s="2">
        <v>1</v>
      </c>
      <c r="GY3" s="2">
        <v>1</v>
      </c>
      <c r="GZ3" s="2">
        <v>1</v>
      </c>
      <c r="HA3" s="2">
        <v>1</v>
      </c>
      <c r="HB3" s="2">
        <v>1</v>
      </c>
      <c r="HC3" s="2">
        <v>1</v>
      </c>
      <c r="HD3" s="2">
        <v>1</v>
      </c>
      <c r="HE3" s="2">
        <v>1</v>
      </c>
      <c r="HF3" s="2">
        <v>1</v>
      </c>
      <c r="HG3" s="2">
        <v>1</v>
      </c>
      <c r="HI3" s="2">
        <v>1</v>
      </c>
      <c r="HJ3" s="2">
        <v>1</v>
      </c>
      <c r="HK3" s="2">
        <v>1</v>
      </c>
      <c r="HL3" s="2">
        <v>1</v>
      </c>
      <c r="HM3" s="2">
        <v>1</v>
      </c>
      <c r="HN3" s="2">
        <v>1</v>
      </c>
      <c r="HO3" s="2">
        <v>2</v>
      </c>
      <c r="HP3" s="2">
        <v>1</v>
      </c>
      <c r="HQ3" s="2">
        <v>1</v>
      </c>
      <c r="HR3" s="2">
        <v>1</v>
      </c>
      <c r="HS3" s="2">
        <v>2</v>
      </c>
      <c r="HT3" s="2">
        <v>2</v>
      </c>
      <c r="HU3" s="2">
        <v>2</v>
      </c>
      <c r="IC3" s="2">
        <v>1</v>
      </c>
      <c r="IG3" s="2">
        <v>1</v>
      </c>
      <c r="IH3" s="2">
        <v>1</v>
      </c>
      <c r="II3" s="2">
        <v>1</v>
      </c>
      <c r="IQ3" s="2">
        <v>1</v>
      </c>
      <c r="IU3" s="2">
        <v>1</v>
      </c>
      <c r="IV3" s="2">
        <v>1</v>
      </c>
      <c r="IW3" s="2">
        <v>1</v>
      </c>
      <c r="IX3" s="2">
        <v>5</v>
      </c>
      <c r="IY3" s="2">
        <v>4</v>
      </c>
      <c r="IZ3" s="2">
        <v>5</v>
      </c>
      <c r="JA3" s="2">
        <v>5</v>
      </c>
      <c r="JB3" s="2">
        <v>5</v>
      </c>
      <c r="JC3" s="2">
        <v>1</v>
      </c>
      <c r="JD3" s="2">
        <v>1</v>
      </c>
      <c r="JE3" s="2">
        <v>2</v>
      </c>
      <c r="JF3" s="2">
        <v>2</v>
      </c>
      <c r="JG3" s="2">
        <v>5</v>
      </c>
      <c r="JH3" s="2">
        <v>1</v>
      </c>
      <c r="JI3" s="2">
        <v>4</v>
      </c>
      <c r="JJ3" s="2">
        <v>1</v>
      </c>
      <c r="JK3" s="2">
        <v>1</v>
      </c>
      <c r="JL3" s="2">
        <v>5</v>
      </c>
      <c r="JM3" s="2">
        <v>5</v>
      </c>
      <c r="JN3" s="2">
        <v>1</v>
      </c>
      <c r="JO3" s="2">
        <v>1</v>
      </c>
      <c r="JP3" s="2">
        <v>3</v>
      </c>
      <c r="JQ3" s="2">
        <v>5</v>
      </c>
      <c r="JR3" s="2">
        <v>1</v>
      </c>
      <c r="JS3" s="2">
        <v>1</v>
      </c>
      <c r="JT3" s="2">
        <v>1</v>
      </c>
      <c r="JU3" s="2">
        <v>5</v>
      </c>
      <c r="JV3" s="2">
        <v>1</v>
      </c>
      <c r="JW3" s="2">
        <v>5</v>
      </c>
      <c r="JX3" s="2">
        <v>1</v>
      </c>
      <c r="JY3" s="2">
        <v>1</v>
      </c>
      <c r="JZ3" s="2">
        <v>5</v>
      </c>
      <c r="KA3" s="2">
        <v>1</v>
      </c>
      <c r="KB3" s="2">
        <v>5</v>
      </c>
      <c r="KC3" s="2">
        <v>5</v>
      </c>
      <c r="KD3" s="2">
        <v>1</v>
      </c>
      <c r="KE3" s="2">
        <v>2</v>
      </c>
      <c r="KI3" s="2">
        <v>1</v>
      </c>
      <c r="KJ3" s="2">
        <v>3</v>
      </c>
      <c r="KL3" s="2">
        <v>1</v>
      </c>
      <c r="KM3" s="2">
        <v>5</v>
      </c>
      <c r="KN3" s="2">
        <v>5</v>
      </c>
      <c r="KO3" s="2">
        <v>5</v>
      </c>
      <c r="KP3" s="2">
        <v>5</v>
      </c>
      <c r="KQ3" s="2">
        <v>5</v>
      </c>
      <c r="KR3" s="2">
        <v>5</v>
      </c>
      <c r="KS3" s="2">
        <v>5</v>
      </c>
      <c r="KT3" s="2">
        <v>5</v>
      </c>
      <c r="KU3" s="2" t="s">
        <v>347</v>
      </c>
      <c r="KX3" s="2">
        <v>5</v>
      </c>
      <c r="KY3" s="2">
        <v>5</v>
      </c>
      <c r="KZ3" s="2">
        <v>5</v>
      </c>
      <c r="LA3" s="2">
        <v>5</v>
      </c>
      <c r="LB3" s="2">
        <v>5</v>
      </c>
      <c r="LC3" s="2">
        <v>5</v>
      </c>
      <c r="LD3" s="2">
        <v>5</v>
      </c>
      <c r="LE3" s="2">
        <v>5</v>
      </c>
      <c r="LF3" s="2">
        <v>5</v>
      </c>
      <c r="LG3" s="2">
        <v>5</v>
      </c>
      <c r="LH3" s="2">
        <v>5</v>
      </c>
      <c r="LI3" s="2">
        <v>5</v>
      </c>
      <c r="LJ3" s="2">
        <v>5</v>
      </c>
      <c r="LK3" s="2">
        <v>5</v>
      </c>
      <c r="LL3" s="2">
        <v>5</v>
      </c>
      <c r="LM3" s="2">
        <v>5</v>
      </c>
      <c r="LN3" s="2">
        <v>5</v>
      </c>
      <c r="LO3" s="2">
        <v>5</v>
      </c>
      <c r="LP3" s="2">
        <v>5</v>
      </c>
      <c r="LQ3" s="2">
        <v>5</v>
      </c>
      <c r="LR3" s="2">
        <v>5</v>
      </c>
      <c r="LS3" s="2">
        <v>5</v>
      </c>
      <c r="LT3" s="2">
        <v>5</v>
      </c>
      <c r="LU3" s="2">
        <v>5</v>
      </c>
      <c r="LV3" s="2">
        <v>5</v>
      </c>
      <c r="LW3" s="2">
        <v>5</v>
      </c>
      <c r="LX3" s="2">
        <v>5</v>
      </c>
      <c r="LY3" s="2">
        <v>5</v>
      </c>
      <c r="LZ3" s="2">
        <v>5</v>
      </c>
      <c r="MA3" s="2">
        <v>5</v>
      </c>
      <c r="MB3" s="2">
        <v>5</v>
      </c>
      <c r="MC3" s="2">
        <v>5</v>
      </c>
    </row>
    <row r="4" spans="1:343" x14ac:dyDescent="0.3">
      <c r="A4" s="128">
        <v>2</v>
      </c>
      <c r="B4" s="2">
        <v>1</v>
      </c>
      <c r="C4" s="2">
        <v>1</v>
      </c>
      <c r="F4" s="2" t="s">
        <v>348</v>
      </c>
      <c r="G4" s="2">
        <v>1</v>
      </c>
      <c r="I4" s="2">
        <v>1</v>
      </c>
      <c r="K4" s="2">
        <v>2</v>
      </c>
      <c r="M4" s="2">
        <v>4</v>
      </c>
      <c r="N4" s="2" t="s">
        <v>349</v>
      </c>
      <c r="O4" s="2">
        <v>4</v>
      </c>
      <c r="Q4" s="2">
        <v>2</v>
      </c>
      <c r="S4" s="2">
        <v>1</v>
      </c>
      <c r="U4" s="2">
        <v>1</v>
      </c>
      <c r="Z4" s="2">
        <v>6</v>
      </c>
      <c r="AB4" s="2">
        <v>2</v>
      </c>
      <c r="AD4" s="2">
        <v>1</v>
      </c>
      <c r="AE4" s="2">
        <v>10</v>
      </c>
      <c r="AF4" s="2">
        <v>71</v>
      </c>
      <c r="AG4" s="2">
        <v>2</v>
      </c>
      <c r="AI4" s="2">
        <v>60</v>
      </c>
      <c r="AJ4" s="2">
        <v>2</v>
      </c>
      <c r="AK4" s="14">
        <v>2.7</v>
      </c>
      <c r="AL4" s="2">
        <v>1</v>
      </c>
      <c r="AX4" s="3"/>
      <c r="AY4" s="3"/>
      <c r="AZ4" s="2" t="s">
        <v>355</v>
      </c>
      <c r="BC4" s="2">
        <v>1</v>
      </c>
      <c r="BD4" s="2">
        <v>1</v>
      </c>
      <c r="BE4" s="2">
        <v>2</v>
      </c>
      <c r="BF4" s="2">
        <v>2</v>
      </c>
      <c r="BG4" s="2">
        <v>1</v>
      </c>
      <c r="BH4" s="2">
        <v>2</v>
      </c>
      <c r="BI4" s="2">
        <v>1</v>
      </c>
      <c r="BJ4" s="2">
        <v>1</v>
      </c>
      <c r="BK4" s="2">
        <v>2</v>
      </c>
      <c r="BL4" s="2">
        <v>2</v>
      </c>
      <c r="BM4" s="2">
        <v>1</v>
      </c>
      <c r="BN4" s="2">
        <v>2</v>
      </c>
      <c r="BO4" s="2">
        <v>2</v>
      </c>
      <c r="BP4" s="2">
        <v>2</v>
      </c>
      <c r="BQ4" s="2">
        <v>1</v>
      </c>
      <c r="BR4" s="2">
        <v>2</v>
      </c>
      <c r="BS4" s="2">
        <v>2</v>
      </c>
      <c r="BT4" s="2">
        <v>1</v>
      </c>
      <c r="BU4" s="2">
        <v>2</v>
      </c>
      <c r="BV4" s="2">
        <v>2</v>
      </c>
      <c r="BW4" s="2">
        <v>2</v>
      </c>
      <c r="BX4" s="2">
        <v>2</v>
      </c>
      <c r="BY4" s="2">
        <v>1</v>
      </c>
      <c r="CB4" s="2">
        <v>1</v>
      </c>
      <c r="CL4" s="3"/>
      <c r="CM4" s="3"/>
      <c r="CN4" s="3"/>
      <c r="CO4" s="3"/>
      <c r="CP4" s="2">
        <v>4</v>
      </c>
      <c r="CS4" s="2">
        <v>5</v>
      </c>
      <c r="CT4" s="2">
        <v>5</v>
      </c>
      <c r="CU4" s="2">
        <v>3</v>
      </c>
      <c r="CV4" s="2">
        <v>2</v>
      </c>
      <c r="CW4" s="2">
        <v>2</v>
      </c>
      <c r="DG4" s="2">
        <v>2</v>
      </c>
      <c r="DH4" s="2">
        <v>2</v>
      </c>
      <c r="DI4" s="2">
        <v>2</v>
      </c>
      <c r="DJ4" s="2">
        <v>2</v>
      </c>
      <c r="DK4" s="2">
        <v>2</v>
      </c>
      <c r="DL4" s="2">
        <v>2</v>
      </c>
      <c r="DN4" s="2">
        <v>2</v>
      </c>
      <c r="DO4" s="2">
        <v>2</v>
      </c>
      <c r="DP4" s="2">
        <v>2</v>
      </c>
      <c r="DQ4" s="2">
        <v>2</v>
      </c>
      <c r="DR4" s="2">
        <v>2</v>
      </c>
      <c r="DS4" s="2">
        <v>2</v>
      </c>
      <c r="DT4" s="2">
        <v>2</v>
      </c>
      <c r="DU4" s="2">
        <v>2</v>
      </c>
      <c r="DV4" s="2">
        <v>4</v>
      </c>
      <c r="DW4" s="2">
        <v>5</v>
      </c>
      <c r="DX4" s="2">
        <v>5</v>
      </c>
      <c r="DY4" s="2">
        <v>3</v>
      </c>
      <c r="DZ4" s="2">
        <v>5</v>
      </c>
      <c r="EA4" s="2">
        <v>2</v>
      </c>
      <c r="EB4" s="2">
        <v>2</v>
      </c>
      <c r="EC4" s="2">
        <v>5</v>
      </c>
      <c r="ED4" s="2">
        <v>1</v>
      </c>
      <c r="EH4" s="2">
        <v>1</v>
      </c>
      <c r="EL4" s="2">
        <v>1</v>
      </c>
      <c r="EP4" s="2">
        <v>1</v>
      </c>
      <c r="ET4" s="2">
        <v>1</v>
      </c>
      <c r="EX4" s="2">
        <v>3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2</v>
      </c>
      <c r="FE4" s="2">
        <v>0</v>
      </c>
      <c r="FF4" s="2">
        <v>2</v>
      </c>
      <c r="FG4" s="2">
        <v>0</v>
      </c>
      <c r="FH4" s="2">
        <v>2</v>
      </c>
      <c r="FI4" s="2">
        <v>0</v>
      </c>
      <c r="FJ4" s="2">
        <v>2</v>
      </c>
      <c r="FK4" s="2">
        <v>0</v>
      </c>
      <c r="FL4" s="2">
        <v>0</v>
      </c>
      <c r="FM4" s="2">
        <v>0</v>
      </c>
      <c r="FN4" s="2">
        <v>2</v>
      </c>
      <c r="FO4" s="2">
        <v>2</v>
      </c>
      <c r="FP4" s="2">
        <v>0</v>
      </c>
      <c r="FQ4" s="2">
        <v>0</v>
      </c>
      <c r="FR4" s="2">
        <v>2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3</v>
      </c>
      <c r="FY4" s="2">
        <v>0</v>
      </c>
      <c r="FZ4" s="2">
        <v>3</v>
      </c>
      <c r="GA4" s="2">
        <v>0</v>
      </c>
      <c r="GB4" s="2">
        <v>3</v>
      </c>
      <c r="GC4" s="2">
        <v>0</v>
      </c>
      <c r="GD4" s="2">
        <v>3</v>
      </c>
      <c r="GE4" s="2">
        <v>0</v>
      </c>
      <c r="GF4" s="2">
        <v>0</v>
      </c>
      <c r="GG4" s="2">
        <v>0</v>
      </c>
      <c r="GH4" s="2">
        <v>2</v>
      </c>
      <c r="GI4" s="2">
        <v>2</v>
      </c>
      <c r="GJ4" s="2">
        <v>0</v>
      </c>
      <c r="GK4" s="2">
        <v>0</v>
      </c>
      <c r="GL4" s="3">
        <v>2700</v>
      </c>
      <c r="GM4" s="3">
        <v>3200</v>
      </c>
      <c r="GO4" s="2">
        <v>2</v>
      </c>
      <c r="GQ4" s="2">
        <v>2</v>
      </c>
      <c r="GR4" s="2">
        <v>2</v>
      </c>
      <c r="GS4" s="2">
        <v>2</v>
      </c>
      <c r="GT4" s="2">
        <v>2</v>
      </c>
      <c r="HA4" s="2">
        <v>2</v>
      </c>
      <c r="IX4" s="2">
        <v>5</v>
      </c>
      <c r="IY4" s="2">
        <v>4</v>
      </c>
      <c r="IZ4" s="2">
        <v>5</v>
      </c>
      <c r="JA4" s="2">
        <v>5</v>
      </c>
      <c r="JB4" s="2">
        <v>5</v>
      </c>
      <c r="JC4" s="2">
        <v>5</v>
      </c>
      <c r="JD4" s="2">
        <v>3</v>
      </c>
      <c r="JE4" s="2">
        <v>4</v>
      </c>
      <c r="JF4" s="2">
        <v>3</v>
      </c>
      <c r="JG4" s="2">
        <v>3</v>
      </c>
      <c r="JH4" s="2">
        <v>3</v>
      </c>
      <c r="JI4" s="2">
        <v>4</v>
      </c>
      <c r="JJ4" s="2">
        <v>2</v>
      </c>
      <c r="JK4" s="2">
        <v>1</v>
      </c>
      <c r="JL4" s="2">
        <v>5</v>
      </c>
      <c r="JM4" s="2">
        <v>4</v>
      </c>
      <c r="JN4" s="2">
        <v>1</v>
      </c>
      <c r="JO4" s="2">
        <v>1</v>
      </c>
      <c r="JP4" s="2">
        <v>4</v>
      </c>
      <c r="JQ4" s="2">
        <v>3</v>
      </c>
      <c r="JR4" s="2">
        <v>4</v>
      </c>
      <c r="JS4" s="2">
        <v>2</v>
      </c>
      <c r="JT4" s="2">
        <v>2</v>
      </c>
      <c r="JU4" s="2">
        <v>4</v>
      </c>
      <c r="JV4" s="2">
        <v>3</v>
      </c>
      <c r="JW4" s="2">
        <v>3</v>
      </c>
      <c r="JX4" s="2">
        <v>2</v>
      </c>
      <c r="JY4" s="2">
        <v>3</v>
      </c>
      <c r="JZ4" s="2">
        <v>2</v>
      </c>
      <c r="KA4" s="2">
        <v>2</v>
      </c>
      <c r="KB4" s="2">
        <v>2</v>
      </c>
      <c r="KC4" s="2">
        <v>4</v>
      </c>
      <c r="KD4" s="2">
        <v>2</v>
      </c>
      <c r="KE4" s="2">
        <v>2</v>
      </c>
      <c r="KF4" s="2" t="s">
        <v>351</v>
      </c>
      <c r="KG4" s="2" t="s">
        <v>352</v>
      </c>
      <c r="KI4" s="2">
        <v>3</v>
      </c>
      <c r="KJ4" s="2">
        <v>3</v>
      </c>
      <c r="KL4" s="2">
        <v>1</v>
      </c>
      <c r="KM4" s="2">
        <v>5</v>
      </c>
      <c r="KN4" s="2">
        <v>3</v>
      </c>
      <c r="KO4" s="2">
        <v>5</v>
      </c>
      <c r="KP4" s="2">
        <v>5</v>
      </c>
      <c r="KQ4" s="2">
        <v>5</v>
      </c>
      <c r="KR4" s="2">
        <v>3</v>
      </c>
      <c r="KS4" s="2">
        <v>5</v>
      </c>
      <c r="KT4" s="2">
        <v>5</v>
      </c>
      <c r="KU4" s="2" t="s">
        <v>353</v>
      </c>
      <c r="KX4" s="2">
        <v>2</v>
      </c>
      <c r="KY4" s="2">
        <v>3</v>
      </c>
      <c r="KZ4" s="2">
        <v>3</v>
      </c>
      <c r="LA4" s="2">
        <v>1</v>
      </c>
      <c r="LB4" s="2">
        <v>3</v>
      </c>
      <c r="LC4" s="2">
        <v>4</v>
      </c>
      <c r="LD4" s="2">
        <v>1</v>
      </c>
      <c r="LE4" s="2">
        <v>3</v>
      </c>
      <c r="LF4" s="2">
        <v>5</v>
      </c>
      <c r="LG4" s="2">
        <v>5</v>
      </c>
      <c r="LH4" s="2">
        <v>3</v>
      </c>
      <c r="LI4" s="2">
        <v>5</v>
      </c>
      <c r="LJ4" s="2">
        <v>5</v>
      </c>
      <c r="LK4" s="2">
        <v>3</v>
      </c>
      <c r="LL4" s="2">
        <v>5</v>
      </c>
      <c r="LM4" s="2">
        <v>5</v>
      </c>
      <c r="LN4" s="2">
        <v>5</v>
      </c>
      <c r="LO4" s="2">
        <v>3</v>
      </c>
      <c r="LP4" s="2">
        <v>5</v>
      </c>
      <c r="LQ4" s="2">
        <v>5</v>
      </c>
      <c r="LR4" s="2">
        <v>5</v>
      </c>
      <c r="LS4" s="2">
        <v>5</v>
      </c>
      <c r="LT4" s="2">
        <v>5</v>
      </c>
      <c r="LU4" s="2">
        <v>1</v>
      </c>
      <c r="LV4" s="2">
        <v>1</v>
      </c>
      <c r="LW4" s="2">
        <v>1</v>
      </c>
      <c r="LX4" s="2">
        <v>1</v>
      </c>
      <c r="LY4" s="2">
        <v>1</v>
      </c>
      <c r="LZ4" s="2">
        <v>1</v>
      </c>
      <c r="MA4" s="2">
        <v>1</v>
      </c>
      <c r="MB4" s="2">
        <v>1</v>
      </c>
      <c r="MC4" s="2">
        <v>1</v>
      </c>
      <c r="ME4" s="3"/>
    </row>
    <row r="5" spans="1:343" x14ac:dyDescent="0.3">
      <c r="A5" s="128">
        <v>3</v>
      </c>
      <c r="B5" s="2">
        <v>1</v>
      </c>
      <c r="C5" s="2">
        <v>3</v>
      </c>
      <c r="F5" s="2" t="s">
        <v>343</v>
      </c>
      <c r="G5" s="2">
        <v>1</v>
      </c>
      <c r="I5" s="2">
        <v>1</v>
      </c>
      <c r="K5" s="2">
        <v>2</v>
      </c>
      <c r="M5" s="2">
        <v>2</v>
      </c>
      <c r="O5" s="2">
        <v>3</v>
      </c>
      <c r="Q5" s="2">
        <v>3</v>
      </c>
      <c r="S5" s="2">
        <v>4</v>
      </c>
      <c r="T5" s="2">
        <v>1</v>
      </c>
      <c r="Z5" s="2">
        <v>3</v>
      </c>
      <c r="AB5" s="2">
        <v>1</v>
      </c>
      <c r="AD5" s="2">
        <v>5</v>
      </c>
      <c r="AE5" s="2">
        <v>40</v>
      </c>
      <c r="AF5" s="2">
        <v>40</v>
      </c>
      <c r="AG5" s="2">
        <v>3</v>
      </c>
      <c r="AI5" s="2">
        <v>76</v>
      </c>
      <c r="AJ5" s="2">
        <v>5</v>
      </c>
      <c r="AK5" s="14">
        <v>3</v>
      </c>
      <c r="AM5" s="2">
        <v>2024</v>
      </c>
      <c r="AN5" s="2">
        <v>180000</v>
      </c>
      <c r="AQ5" s="2">
        <v>30000</v>
      </c>
      <c r="AV5" s="2">
        <v>180000</v>
      </c>
      <c r="AX5" s="3"/>
      <c r="AY5" s="3">
        <v>40000</v>
      </c>
      <c r="AZ5" s="2" t="s">
        <v>354</v>
      </c>
      <c r="BA5" s="2" t="s">
        <v>355</v>
      </c>
      <c r="BC5" s="2">
        <v>1</v>
      </c>
      <c r="BD5" s="2">
        <v>1</v>
      </c>
      <c r="BE5" s="2">
        <v>2</v>
      </c>
      <c r="BF5" s="2">
        <v>2</v>
      </c>
      <c r="BG5" s="2">
        <v>1</v>
      </c>
      <c r="BH5" s="2">
        <v>1</v>
      </c>
      <c r="BI5" s="2">
        <v>1</v>
      </c>
      <c r="BJ5" s="2">
        <v>1</v>
      </c>
      <c r="BK5" s="2">
        <v>1</v>
      </c>
      <c r="BL5" s="2">
        <v>2</v>
      </c>
      <c r="BM5" s="2">
        <v>1</v>
      </c>
      <c r="BN5" s="2">
        <v>2</v>
      </c>
      <c r="BO5" s="2">
        <v>1</v>
      </c>
      <c r="BP5" s="2">
        <v>2</v>
      </c>
      <c r="BQ5" s="2">
        <v>1</v>
      </c>
      <c r="BR5" s="2">
        <v>2</v>
      </c>
      <c r="BS5" s="2">
        <v>2</v>
      </c>
      <c r="BT5" s="2">
        <v>2</v>
      </c>
      <c r="BU5" s="2">
        <v>2</v>
      </c>
      <c r="BV5" s="2">
        <v>1</v>
      </c>
      <c r="BW5" s="2">
        <v>2</v>
      </c>
      <c r="BX5" s="2">
        <v>2</v>
      </c>
      <c r="CB5" s="2">
        <v>1</v>
      </c>
      <c r="CC5" s="2">
        <v>1</v>
      </c>
      <c r="CD5" s="2">
        <v>5</v>
      </c>
      <c r="CE5" s="2">
        <v>1</v>
      </c>
      <c r="CF5" s="2">
        <v>3</v>
      </c>
      <c r="CG5" s="2">
        <v>1</v>
      </c>
      <c r="CH5" s="2">
        <v>5</v>
      </c>
      <c r="CI5" s="2">
        <v>5</v>
      </c>
      <c r="CJ5" s="2">
        <v>5</v>
      </c>
      <c r="CK5" s="2">
        <v>3</v>
      </c>
      <c r="CL5" s="3">
        <v>120000</v>
      </c>
      <c r="CM5" s="3"/>
      <c r="CN5" s="3"/>
      <c r="CO5" s="3">
        <v>25000</v>
      </c>
      <c r="CP5" s="2">
        <v>4</v>
      </c>
      <c r="CS5" s="2">
        <v>3</v>
      </c>
      <c r="CT5" s="2">
        <v>3</v>
      </c>
      <c r="CU5" s="2">
        <v>3</v>
      </c>
      <c r="CV5" s="2">
        <v>2</v>
      </c>
      <c r="CW5" s="2">
        <v>2</v>
      </c>
      <c r="DG5" s="2">
        <v>2</v>
      </c>
      <c r="DH5" s="2">
        <v>2</v>
      </c>
      <c r="DI5" s="2">
        <v>2</v>
      </c>
      <c r="DJ5" s="2">
        <v>2</v>
      </c>
      <c r="DK5" s="2">
        <v>2</v>
      </c>
      <c r="DL5" s="2">
        <v>2</v>
      </c>
      <c r="DN5" s="2">
        <v>2</v>
      </c>
      <c r="DO5" s="2">
        <v>2</v>
      </c>
      <c r="DP5" s="2">
        <v>2</v>
      </c>
      <c r="DQ5" s="2">
        <v>2</v>
      </c>
      <c r="DR5" s="2">
        <v>2</v>
      </c>
      <c r="DS5" s="2">
        <v>2</v>
      </c>
      <c r="DT5" s="2">
        <v>2</v>
      </c>
      <c r="DU5" s="2">
        <v>2</v>
      </c>
      <c r="DV5" s="2">
        <v>4</v>
      </c>
      <c r="DW5" s="2">
        <v>5</v>
      </c>
      <c r="DX5" s="2">
        <v>5</v>
      </c>
      <c r="DY5" s="2">
        <v>3</v>
      </c>
      <c r="DZ5" s="2">
        <v>5</v>
      </c>
      <c r="EA5" s="2">
        <v>2</v>
      </c>
      <c r="EB5" s="2">
        <v>2</v>
      </c>
      <c r="EC5" s="2">
        <v>5</v>
      </c>
      <c r="ED5" s="2">
        <v>1</v>
      </c>
      <c r="EH5" s="2">
        <v>1</v>
      </c>
      <c r="EL5" s="2">
        <v>1</v>
      </c>
      <c r="EP5" s="2">
        <v>1</v>
      </c>
      <c r="ET5" s="2">
        <v>1</v>
      </c>
      <c r="EX5" s="2">
        <v>3</v>
      </c>
      <c r="EY5" s="2">
        <v>0</v>
      </c>
      <c r="EZ5" s="2">
        <v>0</v>
      </c>
      <c r="FA5" s="2">
        <v>1</v>
      </c>
      <c r="FB5" s="2">
        <v>0</v>
      </c>
      <c r="FC5" s="2">
        <v>0</v>
      </c>
      <c r="FD5" s="2">
        <v>2</v>
      </c>
      <c r="FE5" s="2">
        <v>1</v>
      </c>
      <c r="FF5" s="2">
        <v>1</v>
      </c>
      <c r="FG5" s="2">
        <v>3</v>
      </c>
      <c r="FH5" s="2">
        <v>3</v>
      </c>
      <c r="FI5" s="2">
        <v>3</v>
      </c>
      <c r="FJ5" s="2">
        <v>3</v>
      </c>
      <c r="FK5" s="2">
        <v>2</v>
      </c>
      <c r="FL5" s="2">
        <v>0</v>
      </c>
      <c r="FM5" s="2">
        <v>1</v>
      </c>
      <c r="FN5" s="2">
        <v>0</v>
      </c>
      <c r="FO5" s="2">
        <v>3</v>
      </c>
      <c r="FP5" s="2">
        <v>1</v>
      </c>
      <c r="FQ5" s="2">
        <v>0</v>
      </c>
      <c r="FR5" s="2">
        <v>3</v>
      </c>
      <c r="FS5" s="2">
        <v>0</v>
      </c>
      <c r="FT5" s="2">
        <v>0</v>
      </c>
      <c r="FU5" s="2">
        <v>2</v>
      </c>
      <c r="FV5" s="2">
        <v>0</v>
      </c>
      <c r="FW5" s="2">
        <v>0</v>
      </c>
      <c r="FX5" s="2">
        <v>3</v>
      </c>
      <c r="FY5" s="2">
        <v>1</v>
      </c>
      <c r="FZ5" s="2">
        <v>2</v>
      </c>
      <c r="GA5" s="2">
        <v>3</v>
      </c>
      <c r="GB5" s="2">
        <v>2</v>
      </c>
      <c r="GC5" s="2">
        <v>2</v>
      </c>
      <c r="GD5" s="2">
        <v>3</v>
      </c>
      <c r="GE5" s="2">
        <v>1</v>
      </c>
      <c r="GF5" s="2">
        <v>0</v>
      </c>
      <c r="GG5" s="2">
        <v>3</v>
      </c>
      <c r="GH5" s="2">
        <v>0</v>
      </c>
      <c r="GI5" s="2">
        <v>3</v>
      </c>
      <c r="GJ5" s="2">
        <v>1</v>
      </c>
      <c r="GK5" s="2">
        <v>0</v>
      </c>
      <c r="GL5" s="3">
        <v>7000</v>
      </c>
      <c r="GM5" s="3">
        <v>10000</v>
      </c>
      <c r="GN5" s="2">
        <v>1</v>
      </c>
      <c r="GO5" s="2">
        <v>1</v>
      </c>
      <c r="GP5" s="2" t="s">
        <v>356</v>
      </c>
      <c r="GQ5" s="2">
        <v>1</v>
      </c>
      <c r="GR5" s="2">
        <v>1</v>
      </c>
      <c r="GS5" s="2">
        <v>1</v>
      </c>
      <c r="GT5" s="2">
        <v>1</v>
      </c>
      <c r="GU5" s="2">
        <v>1</v>
      </c>
      <c r="GV5" s="2">
        <v>1</v>
      </c>
      <c r="GW5" s="2">
        <v>1</v>
      </c>
      <c r="GX5" s="2">
        <v>1</v>
      </c>
      <c r="GY5" s="2">
        <v>1</v>
      </c>
      <c r="GZ5" s="2">
        <v>1</v>
      </c>
      <c r="HA5" s="2">
        <v>1</v>
      </c>
      <c r="HB5" s="2">
        <v>1</v>
      </c>
      <c r="HC5" s="2">
        <v>1</v>
      </c>
      <c r="HD5" s="2">
        <v>1</v>
      </c>
      <c r="HE5" s="2">
        <v>1</v>
      </c>
      <c r="HF5" s="2">
        <v>1</v>
      </c>
      <c r="HG5" s="2">
        <v>1</v>
      </c>
      <c r="HH5" s="2">
        <v>2</v>
      </c>
      <c r="HI5" s="2">
        <v>1</v>
      </c>
      <c r="HJ5" s="2">
        <v>1</v>
      </c>
      <c r="HK5" s="2">
        <v>1</v>
      </c>
      <c r="HL5" s="2">
        <v>1</v>
      </c>
      <c r="HM5" s="2">
        <v>1</v>
      </c>
      <c r="HN5" s="2">
        <v>1</v>
      </c>
      <c r="HO5" s="2">
        <v>2</v>
      </c>
      <c r="HP5" s="2">
        <v>1</v>
      </c>
      <c r="HQ5" s="2">
        <v>1</v>
      </c>
      <c r="HR5" s="2">
        <v>2</v>
      </c>
      <c r="HS5" s="2">
        <v>2</v>
      </c>
      <c r="HT5" s="2">
        <v>2</v>
      </c>
      <c r="HU5" s="2">
        <v>2</v>
      </c>
      <c r="HV5" s="2">
        <v>1</v>
      </c>
      <c r="HW5" s="2">
        <v>1</v>
      </c>
      <c r="HX5" s="2">
        <v>1</v>
      </c>
      <c r="HY5" s="2">
        <v>1</v>
      </c>
      <c r="HZ5" s="2">
        <v>1</v>
      </c>
      <c r="IA5" s="2">
        <v>1</v>
      </c>
      <c r="IB5" s="2">
        <v>1</v>
      </c>
      <c r="IC5" s="2">
        <v>1</v>
      </c>
      <c r="ID5" s="2">
        <v>1</v>
      </c>
      <c r="IE5" s="2">
        <v>1</v>
      </c>
      <c r="IF5" s="2">
        <v>1</v>
      </c>
      <c r="IG5" s="2">
        <v>1</v>
      </c>
      <c r="IH5" s="2">
        <v>1</v>
      </c>
      <c r="II5" s="2">
        <v>1</v>
      </c>
      <c r="IQ5" s="2">
        <v>1</v>
      </c>
      <c r="IU5" s="2">
        <v>1</v>
      </c>
      <c r="IV5" s="2">
        <v>1</v>
      </c>
      <c r="IW5" s="2">
        <v>1</v>
      </c>
      <c r="IX5" s="2">
        <v>1</v>
      </c>
      <c r="IY5" s="2">
        <v>2</v>
      </c>
      <c r="IZ5" s="2">
        <v>3</v>
      </c>
      <c r="JA5" s="2">
        <v>3</v>
      </c>
      <c r="JB5" s="2">
        <v>3</v>
      </c>
      <c r="JC5" s="2">
        <v>1</v>
      </c>
      <c r="JD5" s="2">
        <v>1</v>
      </c>
      <c r="JE5" s="2">
        <v>1</v>
      </c>
      <c r="JF5" s="2">
        <v>2</v>
      </c>
      <c r="JG5" s="2">
        <v>1</v>
      </c>
      <c r="JH5" s="2">
        <v>2</v>
      </c>
      <c r="JI5" s="2">
        <v>4</v>
      </c>
      <c r="JJ5" s="2">
        <v>1</v>
      </c>
      <c r="JK5" s="2">
        <v>2</v>
      </c>
      <c r="JL5" s="2">
        <v>4</v>
      </c>
      <c r="JM5" s="2">
        <v>4</v>
      </c>
      <c r="JN5" s="2">
        <v>1</v>
      </c>
      <c r="JO5" s="2">
        <v>1</v>
      </c>
      <c r="JP5" s="2">
        <v>2</v>
      </c>
      <c r="JQ5" s="2">
        <v>1</v>
      </c>
      <c r="JR5" s="2">
        <v>1</v>
      </c>
      <c r="JS5" s="2">
        <v>1</v>
      </c>
      <c r="JT5" s="2">
        <v>1</v>
      </c>
      <c r="JU5" s="2">
        <v>4</v>
      </c>
      <c r="JV5" s="2">
        <v>1</v>
      </c>
      <c r="JW5" s="2">
        <v>2</v>
      </c>
      <c r="JX5" s="2">
        <v>1</v>
      </c>
      <c r="JY5" s="2">
        <v>3</v>
      </c>
      <c r="JZ5" s="2">
        <v>3</v>
      </c>
      <c r="KA5" s="2">
        <v>1</v>
      </c>
      <c r="KB5" s="2">
        <v>1</v>
      </c>
      <c r="KC5" s="2">
        <v>1</v>
      </c>
      <c r="KD5" s="2">
        <v>2</v>
      </c>
      <c r="KE5" s="2">
        <v>3</v>
      </c>
      <c r="KF5" s="2" t="s">
        <v>357</v>
      </c>
      <c r="KG5" s="2" t="s">
        <v>352</v>
      </c>
      <c r="KI5" s="2">
        <v>1</v>
      </c>
      <c r="KJ5" s="2">
        <v>2</v>
      </c>
      <c r="KL5" s="2">
        <v>1</v>
      </c>
      <c r="KM5" s="2">
        <v>5</v>
      </c>
      <c r="KN5" s="2">
        <v>4</v>
      </c>
      <c r="KO5" s="2">
        <v>5</v>
      </c>
      <c r="KP5" s="2">
        <v>5</v>
      </c>
      <c r="KQ5" s="2">
        <v>5</v>
      </c>
      <c r="KR5" s="2">
        <v>5</v>
      </c>
      <c r="KS5" s="2">
        <v>5</v>
      </c>
      <c r="KT5" s="2">
        <v>3</v>
      </c>
      <c r="KX5" s="2">
        <v>5</v>
      </c>
      <c r="KY5" s="2">
        <v>5</v>
      </c>
      <c r="KZ5" s="2">
        <v>5</v>
      </c>
      <c r="LA5" s="2">
        <v>3</v>
      </c>
      <c r="LB5" s="2">
        <v>5</v>
      </c>
      <c r="LC5" s="2">
        <v>4</v>
      </c>
      <c r="LD5" s="2">
        <v>3</v>
      </c>
      <c r="LE5" s="2">
        <v>5</v>
      </c>
      <c r="LF5" s="2">
        <v>5</v>
      </c>
      <c r="LG5" s="2">
        <v>5</v>
      </c>
      <c r="LH5" s="2">
        <v>3</v>
      </c>
      <c r="LI5" s="2">
        <v>5</v>
      </c>
      <c r="LJ5" s="2">
        <v>5</v>
      </c>
      <c r="LK5" s="2">
        <v>5</v>
      </c>
      <c r="LL5" s="2">
        <v>5</v>
      </c>
      <c r="LM5" s="2">
        <v>5</v>
      </c>
      <c r="LN5" s="2">
        <v>5</v>
      </c>
      <c r="LO5" s="2">
        <v>4</v>
      </c>
      <c r="LP5" s="2">
        <v>5</v>
      </c>
      <c r="LQ5" s="2">
        <v>5</v>
      </c>
      <c r="LR5" s="2">
        <v>5</v>
      </c>
      <c r="LS5" s="2">
        <v>5</v>
      </c>
      <c r="LT5" s="2">
        <v>5</v>
      </c>
      <c r="LU5" s="2">
        <v>5</v>
      </c>
      <c r="LV5" s="2">
        <v>5</v>
      </c>
      <c r="LW5" s="2">
        <v>5</v>
      </c>
      <c r="LX5" s="2">
        <v>4</v>
      </c>
      <c r="LY5" s="2">
        <v>5</v>
      </c>
      <c r="LZ5" s="2">
        <v>5</v>
      </c>
      <c r="MA5" s="2">
        <v>5</v>
      </c>
      <c r="MB5" s="2">
        <v>5</v>
      </c>
      <c r="MC5" s="2">
        <v>5</v>
      </c>
      <c r="MD5" s="2">
        <v>0</v>
      </c>
      <c r="ME5" s="3"/>
    </row>
    <row r="6" spans="1:343" x14ac:dyDescent="0.3">
      <c r="A6" s="128">
        <v>4</v>
      </c>
      <c r="B6" s="2">
        <v>1</v>
      </c>
      <c r="C6" s="2">
        <v>3</v>
      </c>
      <c r="F6" s="2" t="s">
        <v>343</v>
      </c>
      <c r="G6" s="2">
        <v>1</v>
      </c>
      <c r="H6" s="2" t="s">
        <v>358</v>
      </c>
      <c r="I6" s="2">
        <v>2</v>
      </c>
      <c r="J6" s="2" t="s">
        <v>359</v>
      </c>
      <c r="K6" s="2">
        <v>2</v>
      </c>
      <c r="M6" s="2">
        <v>1</v>
      </c>
      <c r="O6" s="2">
        <v>1</v>
      </c>
      <c r="Q6" s="2">
        <v>4</v>
      </c>
      <c r="S6" s="2">
        <v>4</v>
      </c>
      <c r="T6" s="2">
        <v>1</v>
      </c>
      <c r="Z6" s="2">
        <v>5</v>
      </c>
      <c r="AB6" s="2">
        <v>2</v>
      </c>
      <c r="AD6" s="2">
        <v>3</v>
      </c>
      <c r="AE6" s="2">
        <v>7</v>
      </c>
      <c r="AF6" s="2">
        <v>7</v>
      </c>
      <c r="AG6" s="2">
        <v>2</v>
      </c>
      <c r="AI6" s="2">
        <v>57</v>
      </c>
      <c r="AJ6" s="2">
        <v>5</v>
      </c>
      <c r="AK6" s="14">
        <v>3</v>
      </c>
      <c r="AL6" s="2">
        <v>1</v>
      </c>
      <c r="AX6" s="3"/>
      <c r="AY6" s="3"/>
      <c r="BC6" s="2">
        <v>1</v>
      </c>
      <c r="BD6" s="2">
        <v>1</v>
      </c>
      <c r="BE6" s="2">
        <v>2</v>
      </c>
      <c r="BF6" s="2">
        <v>2</v>
      </c>
      <c r="BG6" s="2">
        <v>1</v>
      </c>
      <c r="BH6" s="2">
        <v>2</v>
      </c>
      <c r="BI6" s="2">
        <v>2</v>
      </c>
      <c r="BJ6" s="2">
        <v>2</v>
      </c>
      <c r="BK6" s="2">
        <v>1</v>
      </c>
      <c r="BL6" s="2">
        <v>2</v>
      </c>
      <c r="BM6" s="2">
        <v>1</v>
      </c>
      <c r="BN6" s="2">
        <v>2</v>
      </c>
      <c r="BO6" s="2">
        <v>2</v>
      </c>
      <c r="BP6" s="2">
        <v>2</v>
      </c>
      <c r="BQ6" s="2">
        <v>2</v>
      </c>
      <c r="BR6" s="2">
        <v>2</v>
      </c>
      <c r="BS6" s="2">
        <v>2</v>
      </c>
      <c r="BT6" s="2">
        <v>1</v>
      </c>
      <c r="BU6" s="2">
        <v>2</v>
      </c>
      <c r="BV6" s="2">
        <v>1</v>
      </c>
      <c r="BW6" s="2">
        <v>2</v>
      </c>
      <c r="BX6" s="2">
        <v>2</v>
      </c>
      <c r="BY6" s="2">
        <v>2</v>
      </c>
      <c r="CB6" s="2">
        <v>1</v>
      </c>
      <c r="CC6" s="2">
        <v>1</v>
      </c>
      <c r="CD6" s="2">
        <v>2</v>
      </c>
      <c r="CE6" s="2">
        <v>3</v>
      </c>
      <c r="CH6" s="2">
        <v>5</v>
      </c>
      <c r="CI6" s="2">
        <v>5</v>
      </c>
      <c r="CJ6" s="2">
        <v>3</v>
      </c>
      <c r="CL6" s="3"/>
      <c r="CM6" s="3"/>
      <c r="CN6" s="3"/>
      <c r="CO6" s="3">
        <v>25000</v>
      </c>
      <c r="CP6" s="2">
        <v>4</v>
      </c>
      <c r="CQ6" s="2">
        <v>70</v>
      </c>
      <c r="CS6" s="2">
        <v>3</v>
      </c>
      <c r="CT6" s="2">
        <v>3</v>
      </c>
      <c r="CU6" s="2">
        <v>3</v>
      </c>
      <c r="CV6" s="2">
        <v>2</v>
      </c>
      <c r="CW6" s="2">
        <v>2</v>
      </c>
      <c r="DG6" s="2">
        <v>2</v>
      </c>
      <c r="DH6" s="2">
        <v>2</v>
      </c>
      <c r="DI6" s="2">
        <v>2</v>
      </c>
      <c r="DJ6" s="2">
        <v>2</v>
      </c>
      <c r="DK6" s="2">
        <v>2</v>
      </c>
      <c r="DL6" s="2">
        <v>2</v>
      </c>
      <c r="DN6" s="2">
        <v>2</v>
      </c>
      <c r="DO6" s="2">
        <v>2</v>
      </c>
      <c r="DP6" s="2">
        <v>2</v>
      </c>
      <c r="DQ6" s="2">
        <v>2</v>
      </c>
      <c r="DR6" s="2">
        <v>2</v>
      </c>
      <c r="DS6" s="2">
        <v>2</v>
      </c>
      <c r="DT6" s="2">
        <v>2</v>
      </c>
      <c r="DU6" s="2">
        <v>2</v>
      </c>
      <c r="DV6" s="2">
        <v>6</v>
      </c>
      <c r="DW6" s="2">
        <v>2</v>
      </c>
      <c r="DX6" s="2">
        <v>4</v>
      </c>
      <c r="DY6" s="2">
        <v>2</v>
      </c>
      <c r="DZ6" s="2">
        <v>4</v>
      </c>
      <c r="EA6" s="2">
        <v>4</v>
      </c>
      <c r="EB6" s="2">
        <v>4</v>
      </c>
      <c r="EC6" s="2">
        <v>2</v>
      </c>
      <c r="ED6" s="2">
        <v>1</v>
      </c>
      <c r="EH6" s="2">
        <v>1</v>
      </c>
      <c r="EL6" s="2">
        <v>1</v>
      </c>
      <c r="EP6" s="2">
        <v>1</v>
      </c>
      <c r="ET6" s="2">
        <v>1</v>
      </c>
      <c r="EX6" s="2">
        <v>2</v>
      </c>
      <c r="EY6" s="2">
        <v>0</v>
      </c>
      <c r="EZ6" s="2">
        <v>0</v>
      </c>
      <c r="FA6" s="2">
        <v>2</v>
      </c>
      <c r="FB6" s="2">
        <v>0</v>
      </c>
      <c r="FC6" s="2">
        <v>0</v>
      </c>
      <c r="FD6" s="2">
        <v>2</v>
      </c>
      <c r="FE6" s="2">
        <v>0</v>
      </c>
      <c r="FF6" s="2">
        <v>0</v>
      </c>
      <c r="FG6" s="2">
        <v>0</v>
      </c>
      <c r="FH6" s="2">
        <v>3</v>
      </c>
      <c r="FI6" s="2">
        <v>0</v>
      </c>
      <c r="FJ6" s="2">
        <v>0</v>
      </c>
      <c r="FK6" s="2">
        <v>0</v>
      </c>
      <c r="FL6" s="2">
        <v>0</v>
      </c>
      <c r="FM6" s="2">
        <v>1</v>
      </c>
      <c r="FN6" s="2">
        <v>0</v>
      </c>
      <c r="FR6" s="2">
        <v>3</v>
      </c>
      <c r="FS6" s="2">
        <v>0</v>
      </c>
      <c r="FT6" s="2">
        <v>0</v>
      </c>
      <c r="FU6" s="2">
        <v>3</v>
      </c>
      <c r="FV6" s="2">
        <v>0</v>
      </c>
      <c r="FW6" s="2">
        <v>0</v>
      </c>
      <c r="FX6" s="2">
        <v>3</v>
      </c>
      <c r="FY6" s="2">
        <v>0</v>
      </c>
      <c r="FZ6" s="2">
        <v>0</v>
      </c>
      <c r="GA6" s="2">
        <v>0</v>
      </c>
      <c r="GB6" s="2">
        <v>3</v>
      </c>
      <c r="GC6" s="2">
        <v>0</v>
      </c>
      <c r="GD6" s="2">
        <v>0</v>
      </c>
      <c r="GE6" s="2">
        <v>0</v>
      </c>
      <c r="GF6" s="2">
        <v>0</v>
      </c>
      <c r="GG6" s="2">
        <v>3</v>
      </c>
      <c r="GH6" s="2">
        <v>0</v>
      </c>
      <c r="GL6" s="3">
        <v>3000</v>
      </c>
      <c r="GM6" s="3">
        <v>5900</v>
      </c>
      <c r="GN6" s="2">
        <v>1</v>
      </c>
      <c r="GO6" s="2">
        <v>1</v>
      </c>
      <c r="GQ6" s="2">
        <v>1</v>
      </c>
      <c r="GR6" s="2">
        <v>1</v>
      </c>
      <c r="GT6" s="2">
        <v>1</v>
      </c>
      <c r="GU6" s="2">
        <v>1</v>
      </c>
      <c r="GV6" s="2">
        <v>1</v>
      </c>
      <c r="GW6" s="2">
        <v>1</v>
      </c>
      <c r="GX6" s="2">
        <v>2</v>
      </c>
      <c r="GY6" s="2">
        <v>1</v>
      </c>
      <c r="GZ6" s="2">
        <v>1</v>
      </c>
      <c r="HA6" s="2">
        <v>1</v>
      </c>
      <c r="HB6" s="2">
        <v>1</v>
      </c>
      <c r="HC6" s="2">
        <v>1</v>
      </c>
      <c r="HD6" s="2">
        <v>1</v>
      </c>
      <c r="HE6" s="2">
        <v>1</v>
      </c>
      <c r="HF6" s="2">
        <v>2</v>
      </c>
      <c r="HG6" s="2">
        <v>2</v>
      </c>
      <c r="IX6" s="2">
        <v>4</v>
      </c>
      <c r="IY6" s="2">
        <v>4</v>
      </c>
      <c r="IZ6" s="2">
        <v>5</v>
      </c>
      <c r="JA6" s="2">
        <v>5</v>
      </c>
      <c r="JB6" s="2">
        <v>5</v>
      </c>
      <c r="JC6" s="2">
        <v>1</v>
      </c>
      <c r="JD6" s="2">
        <v>2</v>
      </c>
      <c r="JE6" s="2">
        <v>2</v>
      </c>
      <c r="JF6" s="2">
        <v>2</v>
      </c>
      <c r="JG6" s="2">
        <v>2</v>
      </c>
      <c r="JH6" s="2">
        <v>1</v>
      </c>
      <c r="JI6" s="2">
        <v>3</v>
      </c>
      <c r="JJ6" s="2">
        <v>1</v>
      </c>
      <c r="JK6" s="2">
        <v>2</v>
      </c>
      <c r="JL6" s="2">
        <v>4</v>
      </c>
      <c r="JM6" s="2">
        <v>4</v>
      </c>
      <c r="JN6" s="2">
        <v>1</v>
      </c>
      <c r="JO6" s="2">
        <v>1</v>
      </c>
      <c r="JP6" s="2">
        <v>4</v>
      </c>
      <c r="JT6" s="2">
        <v>2</v>
      </c>
      <c r="JU6" s="2">
        <v>4</v>
      </c>
      <c r="JV6" s="2">
        <v>2</v>
      </c>
      <c r="JW6" s="2">
        <v>3</v>
      </c>
      <c r="JX6" s="2">
        <v>2</v>
      </c>
      <c r="JY6" s="2">
        <v>3</v>
      </c>
      <c r="JZ6" s="2">
        <v>3</v>
      </c>
      <c r="KA6" s="2">
        <v>2</v>
      </c>
      <c r="KB6" s="2">
        <v>3</v>
      </c>
      <c r="KC6" s="2">
        <v>4</v>
      </c>
      <c r="KD6" s="2">
        <v>2</v>
      </c>
      <c r="KE6" s="2">
        <v>2</v>
      </c>
      <c r="KF6" s="2" t="s">
        <v>351</v>
      </c>
      <c r="KG6" s="2" t="s">
        <v>361</v>
      </c>
      <c r="KH6" s="2" t="s">
        <v>362</v>
      </c>
      <c r="KI6" s="2">
        <v>1</v>
      </c>
      <c r="KJ6" s="2">
        <v>2</v>
      </c>
      <c r="KL6" s="2">
        <v>3</v>
      </c>
      <c r="KM6" s="2">
        <v>5</v>
      </c>
      <c r="KN6" s="2">
        <v>3</v>
      </c>
      <c r="KO6" s="2">
        <v>5</v>
      </c>
      <c r="KP6" s="2">
        <v>5</v>
      </c>
      <c r="KQ6" s="2">
        <v>5</v>
      </c>
      <c r="KR6" s="2">
        <v>4</v>
      </c>
      <c r="KS6" s="2">
        <v>5</v>
      </c>
      <c r="KT6" s="2">
        <v>5</v>
      </c>
      <c r="KU6" s="2" t="s">
        <v>363</v>
      </c>
      <c r="KV6" s="2" t="s">
        <v>364</v>
      </c>
      <c r="KW6" s="2" t="s">
        <v>365</v>
      </c>
      <c r="KX6" s="2">
        <v>5</v>
      </c>
      <c r="KY6" s="2">
        <v>3</v>
      </c>
      <c r="KZ6" s="2">
        <v>5</v>
      </c>
      <c r="LA6" s="2">
        <v>5</v>
      </c>
      <c r="LB6" s="2">
        <v>4</v>
      </c>
      <c r="LC6" s="2">
        <v>2</v>
      </c>
      <c r="LD6" s="2">
        <v>3</v>
      </c>
      <c r="LE6" s="2">
        <v>5</v>
      </c>
      <c r="LF6" s="2">
        <v>5</v>
      </c>
      <c r="LG6" s="2">
        <v>5</v>
      </c>
      <c r="LH6" s="2">
        <v>5</v>
      </c>
      <c r="LI6" s="2">
        <v>5</v>
      </c>
      <c r="LJ6" s="2">
        <v>5</v>
      </c>
      <c r="LK6" s="2">
        <v>3</v>
      </c>
      <c r="LL6" s="2">
        <v>5</v>
      </c>
      <c r="LM6" s="2">
        <v>5</v>
      </c>
      <c r="LN6" s="2">
        <v>5</v>
      </c>
      <c r="LO6" s="2">
        <v>3</v>
      </c>
      <c r="LP6" s="2">
        <v>4</v>
      </c>
      <c r="LQ6" s="2">
        <v>5</v>
      </c>
      <c r="LR6" s="2">
        <v>5</v>
      </c>
      <c r="LS6" s="2">
        <v>5</v>
      </c>
      <c r="LT6" s="2">
        <v>5</v>
      </c>
      <c r="ME6" s="3"/>
    </row>
    <row r="7" spans="1:343" x14ac:dyDescent="0.3">
      <c r="A7" s="128">
        <v>5</v>
      </c>
      <c r="B7" s="2">
        <v>1</v>
      </c>
      <c r="C7" s="2">
        <v>3</v>
      </c>
      <c r="F7" s="2" t="s">
        <v>343</v>
      </c>
      <c r="G7" s="2">
        <v>1</v>
      </c>
      <c r="H7" s="2" t="s">
        <v>366</v>
      </c>
      <c r="I7" s="2">
        <v>1</v>
      </c>
      <c r="K7" s="2">
        <v>2</v>
      </c>
      <c r="M7" s="2">
        <v>3</v>
      </c>
      <c r="O7" s="2">
        <v>2</v>
      </c>
      <c r="Q7" s="2">
        <v>4</v>
      </c>
      <c r="S7" s="2">
        <v>2</v>
      </c>
      <c r="T7" s="2">
        <v>1</v>
      </c>
      <c r="Z7" s="2">
        <v>4</v>
      </c>
      <c r="AB7" s="2">
        <v>1</v>
      </c>
      <c r="AD7" s="2">
        <v>2</v>
      </c>
      <c r="AE7" s="2">
        <v>14</v>
      </c>
      <c r="AF7" s="2">
        <v>34</v>
      </c>
      <c r="AG7" s="2">
        <v>2</v>
      </c>
      <c r="AI7" s="2">
        <v>57</v>
      </c>
      <c r="AJ7" s="2">
        <v>5</v>
      </c>
      <c r="AK7" s="14">
        <v>3</v>
      </c>
      <c r="AM7" s="2">
        <v>2019</v>
      </c>
      <c r="AX7" s="3"/>
      <c r="AY7" s="3">
        <v>20000</v>
      </c>
      <c r="AZ7" s="2" t="s">
        <v>354</v>
      </c>
      <c r="BC7" s="2">
        <v>1</v>
      </c>
      <c r="BD7" s="2">
        <v>1</v>
      </c>
      <c r="BE7" s="2">
        <v>2</v>
      </c>
      <c r="BF7" s="2">
        <v>2</v>
      </c>
      <c r="BG7" s="2">
        <v>1</v>
      </c>
      <c r="BH7" s="2">
        <v>1</v>
      </c>
      <c r="BI7" s="2">
        <v>1</v>
      </c>
      <c r="BJ7" s="2">
        <v>1</v>
      </c>
      <c r="BK7" s="2">
        <v>1</v>
      </c>
      <c r="BL7" s="2">
        <v>2</v>
      </c>
      <c r="BM7" s="2">
        <v>1</v>
      </c>
      <c r="BN7" s="2">
        <v>2</v>
      </c>
      <c r="BO7" s="2">
        <v>2</v>
      </c>
      <c r="BP7" s="2">
        <v>2</v>
      </c>
      <c r="BQ7" s="2">
        <v>1</v>
      </c>
      <c r="BR7" s="2">
        <v>2</v>
      </c>
      <c r="BS7" s="2">
        <v>2</v>
      </c>
      <c r="BT7" s="2">
        <v>1</v>
      </c>
      <c r="BU7" s="2">
        <v>2</v>
      </c>
      <c r="BV7" s="2">
        <v>2</v>
      </c>
      <c r="BW7" s="2">
        <v>2</v>
      </c>
      <c r="BX7" s="2">
        <v>2</v>
      </c>
      <c r="BY7" s="2">
        <v>1</v>
      </c>
      <c r="CB7" s="2">
        <v>1</v>
      </c>
      <c r="CC7" s="2">
        <v>1</v>
      </c>
      <c r="CD7" s="2">
        <v>4</v>
      </c>
      <c r="CE7" s="2">
        <v>1</v>
      </c>
      <c r="CF7" s="2">
        <v>5</v>
      </c>
      <c r="CG7" s="2">
        <v>1</v>
      </c>
      <c r="CH7" s="2">
        <v>5</v>
      </c>
      <c r="CI7" s="2">
        <v>5</v>
      </c>
      <c r="CJ7" s="2">
        <v>3</v>
      </c>
      <c r="CK7" s="2">
        <v>3</v>
      </c>
      <c r="CL7" s="3">
        <v>100000</v>
      </c>
      <c r="CM7" s="3"/>
      <c r="CN7" s="3">
        <v>25000</v>
      </c>
      <c r="CO7" s="3">
        <v>30000</v>
      </c>
      <c r="CP7" s="2">
        <v>4</v>
      </c>
      <c r="CQ7" s="2">
        <v>70</v>
      </c>
      <c r="CS7" s="2">
        <v>3</v>
      </c>
      <c r="CT7" s="2">
        <v>3</v>
      </c>
      <c r="CU7" s="2">
        <v>3</v>
      </c>
      <c r="CV7" s="2">
        <v>2</v>
      </c>
      <c r="CW7" s="2">
        <v>2</v>
      </c>
      <c r="CZ7" s="2">
        <v>1</v>
      </c>
      <c r="DG7" s="2">
        <v>2</v>
      </c>
      <c r="DH7" s="2">
        <v>1</v>
      </c>
      <c r="DI7" s="2">
        <v>2</v>
      </c>
      <c r="DJ7" s="2">
        <v>2</v>
      </c>
      <c r="DK7" s="2">
        <v>2</v>
      </c>
      <c r="DL7" s="2">
        <v>2</v>
      </c>
      <c r="DM7" s="2" t="s">
        <v>367</v>
      </c>
      <c r="DN7" s="2">
        <v>2</v>
      </c>
      <c r="DO7" s="2">
        <v>2</v>
      </c>
      <c r="DP7" s="2">
        <v>1</v>
      </c>
      <c r="DQ7" s="2">
        <v>2</v>
      </c>
      <c r="DR7" s="2">
        <v>2</v>
      </c>
      <c r="DS7" s="2">
        <v>2</v>
      </c>
      <c r="DT7" s="2">
        <v>2</v>
      </c>
      <c r="DU7" s="2">
        <v>2</v>
      </c>
      <c r="DV7" s="2">
        <v>6</v>
      </c>
      <c r="DW7" s="2">
        <v>1</v>
      </c>
      <c r="DX7" s="2">
        <v>3</v>
      </c>
      <c r="DY7" s="2">
        <v>1</v>
      </c>
      <c r="DZ7" s="2">
        <v>3</v>
      </c>
      <c r="EA7" s="2">
        <v>5</v>
      </c>
      <c r="EB7" s="2">
        <v>5</v>
      </c>
      <c r="EC7" s="2">
        <v>3</v>
      </c>
      <c r="ED7" s="2">
        <v>1</v>
      </c>
      <c r="EH7" s="2">
        <v>1</v>
      </c>
      <c r="EL7" s="2">
        <v>1</v>
      </c>
      <c r="EP7" s="2">
        <v>1</v>
      </c>
      <c r="ET7" s="2">
        <v>1</v>
      </c>
      <c r="EX7" s="2">
        <v>3</v>
      </c>
      <c r="EY7" s="2">
        <v>0</v>
      </c>
      <c r="EZ7" s="2">
        <v>0</v>
      </c>
      <c r="FA7" s="2">
        <v>1</v>
      </c>
      <c r="FB7" s="2">
        <v>0</v>
      </c>
      <c r="FC7" s="2">
        <v>0</v>
      </c>
      <c r="FD7" s="2">
        <v>1</v>
      </c>
      <c r="FE7" s="2">
        <v>1</v>
      </c>
      <c r="FF7" s="2">
        <v>1</v>
      </c>
      <c r="FG7" s="2">
        <v>0</v>
      </c>
      <c r="FH7" s="2">
        <v>2</v>
      </c>
      <c r="FI7" s="2">
        <v>0</v>
      </c>
      <c r="FJ7" s="2">
        <v>3</v>
      </c>
      <c r="FK7" s="2">
        <v>1</v>
      </c>
      <c r="FL7" s="2">
        <v>0</v>
      </c>
      <c r="FM7" s="2">
        <v>1</v>
      </c>
      <c r="FN7" s="2">
        <v>1</v>
      </c>
      <c r="FO7" s="2">
        <v>3</v>
      </c>
      <c r="FP7" s="2">
        <v>0</v>
      </c>
      <c r="FQ7" s="2">
        <v>0</v>
      </c>
      <c r="FR7" s="2">
        <v>3</v>
      </c>
      <c r="FS7" s="2">
        <v>0</v>
      </c>
      <c r="FT7" s="2">
        <v>0</v>
      </c>
      <c r="FU7" s="2">
        <v>1</v>
      </c>
      <c r="FV7" s="2">
        <v>0</v>
      </c>
      <c r="FW7" s="2">
        <v>0</v>
      </c>
      <c r="FX7" s="2">
        <v>3</v>
      </c>
      <c r="FY7" s="2">
        <v>2</v>
      </c>
      <c r="FZ7" s="2">
        <v>2</v>
      </c>
      <c r="GA7" s="2">
        <v>0</v>
      </c>
      <c r="GB7" s="2">
        <v>3</v>
      </c>
      <c r="GC7" s="2">
        <v>0</v>
      </c>
      <c r="GD7" s="2">
        <v>2</v>
      </c>
      <c r="GE7" s="2">
        <v>3</v>
      </c>
      <c r="GF7" s="2">
        <v>0</v>
      </c>
      <c r="GG7" s="2">
        <v>3</v>
      </c>
      <c r="GH7" s="2">
        <v>1</v>
      </c>
      <c r="GI7" s="2">
        <v>3</v>
      </c>
      <c r="GJ7" s="2">
        <v>0</v>
      </c>
      <c r="GK7" s="2">
        <v>0</v>
      </c>
      <c r="GL7" s="3">
        <v>3500</v>
      </c>
      <c r="GM7" s="3">
        <v>5000</v>
      </c>
      <c r="GN7" s="2">
        <v>1</v>
      </c>
      <c r="GO7" s="2">
        <v>1</v>
      </c>
      <c r="GP7" s="2" t="s">
        <v>356</v>
      </c>
      <c r="GQ7" s="2">
        <v>1</v>
      </c>
      <c r="GR7" s="2">
        <v>1</v>
      </c>
      <c r="GS7" s="2">
        <v>1</v>
      </c>
      <c r="GT7" s="2">
        <v>1</v>
      </c>
      <c r="GU7" s="2">
        <v>1</v>
      </c>
      <c r="GV7" s="2">
        <v>1</v>
      </c>
      <c r="GW7" s="2">
        <v>1</v>
      </c>
      <c r="GX7" s="2">
        <v>1</v>
      </c>
      <c r="GY7" s="2">
        <v>1</v>
      </c>
      <c r="GZ7" s="2">
        <v>1</v>
      </c>
      <c r="HA7" s="2">
        <v>1</v>
      </c>
      <c r="HB7" s="2">
        <v>1</v>
      </c>
      <c r="HC7" s="2">
        <v>1</v>
      </c>
      <c r="HD7" s="2">
        <v>1</v>
      </c>
      <c r="HE7" s="2">
        <v>1</v>
      </c>
      <c r="HF7" s="2">
        <v>1</v>
      </c>
      <c r="HG7" s="2">
        <v>2</v>
      </c>
      <c r="HI7" s="2">
        <v>1</v>
      </c>
      <c r="HJ7" s="2">
        <v>1</v>
      </c>
      <c r="HK7" s="2">
        <v>1</v>
      </c>
      <c r="HL7" s="2">
        <v>1</v>
      </c>
      <c r="HM7" s="2">
        <v>2</v>
      </c>
      <c r="HN7" s="2">
        <v>1</v>
      </c>
      <c r="HO7" s="2">
        <v>2</v>
      </c>
      <c r="HP7" s="2">
        <v>2</v>
      </c>
      <c r="HQ7" s="2">
        <v>2</v>
      </c>
      <c r="HR7" s="2">
        <v>2</v>
      </c>
      <c r="HS7" s="2">
        <v>2</v>
      </c>
      <c r="HT7" s="2">
        <v>2</v>
      </c>
      <c r="HU7" s="2">
        <v>2</v>
      </c>
      <c r="IA7" s="2">
        <v>1</v>
      </c>
      <c r="IC7" s="2">
        <v>1</v>
      </c>
      <c r="ID7" s="2">
        <v>1</v>
      </c>
      <c r="IE7" s="2">
        <v>1</v>
      </c>
      <c r="IF7" s="2">
        <v>1</v>
      </c>
      <c r="IG7" s="2">
        <v>1</v>
      </c>
      <c r="IH7" s="2">
        <v>1</v>
      </c>
      <c r="II7" s="2">
        <v>1</v>
      </c>
      <c r="IO7" s="2">
        <v>1</v>
      </c>
      <c r="IQ7" s="2">
        <v>1</v>
      </c>
      <c r="IR7" s="2">
        <v>1</v>
      </c>
      <c r="IS7" s="2">
        <v>1</v>
      </c>
      <c r="IT7" s="2">
        <v>1</v>
      </c>
      <c r="IU7" s="2">
        <v>1</v>
      </c>
      <c r="IV7" s="2">
        <v>1</v>
      </c>
      <c r="IW7" s="2">
        <v>1</v>
      </c>
      <c r="IX7" s="2">
        <v>4</v>
      </c>
      <c r="IY7" s="2">
        <v>4</v>
      </c>
      <c r="IZ7" s="2">
        <v>5</v>
      </c>
      <c r="JA7" s="2">
        <v>5</v>
      </c>
      <c r="JB7" s="2">
        <v>5</v>
      </c>
      <c r="JC7" s="2">
        <v>1</v>
      </c>
      <c r="JD7" s="2">
        <v>1</v>
      </c>
      <c r="JE7" s="2">
        <v>2</v>
      </c>
      <c r="JF7" s="2">
        <v>5</v>
      </c>
      <c r="JG7" s="2">
        <v>4</v>
      </c>
      <c r="JH7" s="2">
        <v>2</v>
      </c>
      <c r="JI7" s="2">
        <v>5</v>
      </c>
      <c r="JJ7" s="2">
        <v>1</v>
      </c>
      <c r="JK7" s="2">
        <v>3</v>
      </c>
      <c r="JL7" s="2">
        <v>5</v>
      </c>
      <c r="JM7" s="2">
        <v>4</v>
      </c>
      <c r="JN7" s="2">
        <v>1</v>
      </c>
      <c r="JO7" s="2">
        <v>1</v>
      </c>
      <c r="JP7" s="2">
        <v>4</v>
      </c>
      <c r="JQ7" s="2">
        <v>3</v>
      </c>
      <c r="JR7" s="2">
        <v>3</v>
      </c>
      <c r="JS7" s="2">
        <v>1</v>
      </c>
      <c r="JT7" s="2">
        <v>1</v>
      </c>
      <c r="JU7" s="2">
        <v>5</v>
      </c>
      <c r="JV7" s="2">
        <v>3</v>
      </c>
      <c r="JW7" s="2">
        <v>5</v>
      </c>
      <c r="JX7" s="2">
        <v>3</v>
      </c>
      <c r="JY7" s="2">
        <v>3</v>
      </c>
      <c r="JZ7" s="2">
        <v>3</v>
      </c>
      <c r="KA7" s="2">
        <v>1</v>
      </c>
      <c r="KB7" s="2">
        <v>5</v>
      </c>
      <c r="KC7" s="2">
        <v>3</v>
      </c>
      <c r="KD7" s="2">
        <v>1</v>
      </c>
      <c r="KE7" s="2">
        <v>3</v>
      </c>
      <c r="KF7" s="2" t="s">
        <v>351</v>
      </c>
      <c r="KI7" s="2">
        <v>3</v>
      </c>
      <c r="KJ7" s="2">
        <v>3</v>
      </c>
      <c r="KL7" s="2">
        <v>1</v>
      </c>
      <c r="KM7" s="2">
        <v>3</v>
      </c>
      <c r="KN7" s="2">
        <v>3</v>
      </c>
      <c r="KO7" s="2">
        <v>5</v>
      </c>
      <c r="KP7" s="2">
        <v>5</v>
      </c>
      <c r="KQ7" s="2">
        <v>5</v>
      </c>
      <c r="KR7" s="2">
        <v>5</v>
      </c>
      <c r="KS7" s="2">
        <v>5</v>
      </c>
      <c r="KT7" s="2">
        <v>3</v>
      </c>
      <c r="KU7" s="2" t="s">
        <v>363</v>
      </c>
      <c r="KX7" s="2">
        <v>5</v>
      </c>
      <c r="KY7" s="2">
        <v>4</v>
      </c>
      <c r="KZ7" s="2">
        <v>5</v>
      </c>
      <c r="LA7" s="2">
        <v>1</v>
      </c>
      <c r="LB7" s="2">
        <v>5</v>
      </c>
      <c r="LC7" s="2">
        <v>3</v>
      </c>
      <c r="LD7" s="2">
        <v>2</v>
      </c>
      <c r="LE7" s="2">
        <v>5</v>
      </c>
      <c r="LF7" s="2">
        <v>5</v>
      </c>
      <c r="LG7" s="2">
        <v>5</v>
      </c>
      <c r="LH7" s="2">
        <v>1</v>
      </c>
      <c r="LI7" s="2">
        <v>5</v>
      </c>
      <c r="LJ7" s="2">
        <v>3</v>
      </c>
      <c r="LK7" s="2">
        <v>5</v>
      </c>
      <c r="LL7" s="2">
        <v>5</v>
      </c>
      <c r="LM7" s="2">
        <v>5</v>
      </c>
      <c r="LN7" s="2">
        <v>5</v>
      </c>
      <c r="LO7" s="2">
        <v>5</v>
      </c>
      <c r="LP7" s="2">
        <v>5</v>
      </c>
      <c r="LQ7" s="2">
        <v>5</v>
      </c>
      <c r="LR7" s="2">
        <v>5</v>
      </c>
      <c r="LS7" s="2">
        <v>5</v>
      </c>
      <c r="LT7" s="2">
        <v>5</v>
      </c>
      <c r="LU7" s="2">
        <v>5</v>
      </c>
      <c r="LV7" s="2">
        <v>5</v>
      </c>
      <c r="LW7" s="2">
        <v>5</v>
      </c>
      <c r="LX7" s="2">
        <v>2</v>
      </c>
      <c r="LY7" s="2">
        <v>2</v>
      </c>
      <c r="LZ7" s="2">
        <v>5</v>
      </c>
      <c r="MA7" s="2">
        <v>5</v>
      </c>
      <c r="MB7" s="2">
        <v>4</v>
      </c>
      <c r="MC7" s="2">
        <v>1</v>
      </c>
      <c r="MD7" s="2">
        <v>15</v>
      </c>
      <c r="ME7" s="3"/>
    </row>
    <row r="8" spans="1:343" x14ac:dyDescent="0.3">
      <c r="A8" s="128">
        <v>6</v>
      </c>
      <c r="B8" s="2">
        <v>1</v>
      </c>
      <c r="C8" s="2">
        <v>1</v>
      </c>
      <c r="F8" s="2" t="s">
        <v>343</v>
      </c>
      <c r="G8" s="2">
        <v>1</v>
      </c>
      <c r="I8" s="2">
        <v>2</v>
      </c>
      <c r="J8" s="2" t="s">
        <v>368</v>
      </c>
      <c r="K8" s="2">
        <v>2</v>
      </c>
      <c r="M8" s="2">
        <v>4</v>
      </c>
      <c r="N8" s="2" t="s">
        <v>349</v>
      </c>
      <c r="O8" s="2">
        <v>4</v>
      </c>
      <c r="Q8" s="2">
        <v>3</v>
      </c>
      <c r="S8" s="2">
        <v>3</v>
      </c>
      <c r="T8" s="2">
        <v>1</v>
      </c>
      <c r="U8" s="2">
        <v>1</v>
      </c>
      <c r="Z8" s="2">
        <v>6</v>
      </c>
      <c r="AB8" s="2">
        <v>2</v>
      </c>
      <c r="AD8" s="2">
        <v>4</v>
      </c>
      <c r="AE8" s="2">
        <v>7</v>
      </c>
      <c r="AF8" s="2">
        <v>10</v>
      </c>
      <c r="AG8" s="2">
        <v>2</v>
      </c>
      <c r="AI8" s="2">
        <v>57</v>
      </c>
      <c r="AJ8" s="2">
        <v>5</v>
      </c>
      <c r="AK8" s="14">
        <v>3</v>
      </c>
      <c r="AX8" s="3"/>
      <c r="AY8" s="3">
        <v>30000</v>
      </c>
      <c r="AZ8" s="2" t="s">
        <v>354</v>
      </c>
      <c r="BC8" s="2">
        <v>1</v>
      </c>
      <c r="BD8" s="2">
        <v>1</v>
      </c>
      <c r="BE8" s="2">
        <v>2</v>
      </c>
      <c r="BF8" s="2">
        <v>2</v>
      </c>
      <c r="BG8" s="2">
        <v>1</v>
      </c>
      <c r="BH8" s="2">
        <v>2</v>
      </c>
      <c r="BI8" s="2">
        <v>1</v>
      </c>
      <c r="BJ8" s="2">
        <v>1</v>
      </c>
      <c r="BK8" s="2">
        <v>1</v>
      </c>
      <c r="BL8" s="2">
        <v>2</v>
      </c>
      <c r="BM8" s="2">
        <v>1</v>
      </c>
      <c r="BN8" s="2">
        <v>2</v>
      </c>
      <c r="BO8" s="2">
        <v>2</v>
      </c>
      <c r="BP8" s="2">
        <v>2</v>
      </c>
      <c r="BQ8" s="2">
        <v>1</v>
      </c>
      <c r="BR8" s="2">
        <v>2</v>
      </c>
      <c r="BS8" s="2">
        <v>2</v>
      </c>
      <c r="BT8" s="2">
        <v>1</v>
      </c>
      <c r="BU8" s="2">
        <v>2</v>
      </c>
      <c r="BV8" s="2">
        <v>1</v>
      </c>
      <c r="BW8" s="2">
        <v>2</v>
      </c>
      <c r="BX8" s="2">
        <v>2</v>
      </c>
      <c r="BY8" s="2">
        <v>2</v>
      </c>
      <c r="CB8" s="2">
        <v>1</v>
      </c>
      <c r="CC8" s="2">
        <v>1</v>
      </c>
      <c r="CD8" s="2">
        <v>2</v>
      </c>
      <c r="CE8" s="2">
        <v>1</v>
      </c>
      <c r="CI8" s="2">
        <v>5</v>
      </c>
      <c r="CJ8" s="2">
        <v>5</v>
      </c>
      <c r="CL8" s="3"/>
      <c r="CM8" s="3"/>
      <c r="CN8" s="3"/>
      <c r="CO8" s="3">
        <v>27000</v>
      </c>
      <c r="CP8" s="2">
        <v>4</v>
      </c>
      <c r="CQ8" s="2">
        <v>70</v>
      </c>
      <c r="CS8" s="2">
        <v>5</v>
      </c>
      <c r="CT8" s="2">
        <v>5</v>
      </c>
      <c r="CU8" s="2">
        <v>5</v>
      </c>
      <c r="CV8" s="2">
        <v>2</v>
      </c>
      <c r="DG8" s="2">
        <v>2</v>
      </c>
      <c r="DH8" s="2">
        <v>1</v>
      </c>
      <c r="DI8" s="2">
        <v>2</v>
      </c>
      <c r="DJ8" s="2">
        <v>2</v>
      </c>
      <c r="DK8" s="2">
        <v>2</v>
      </c>
      <c r="DL8" s="2">
        <v>2</v>
      </c>
      <c r="DN8" s="2">
        <v>1</v>
      </c>
      <c r="DO8" s="2">
        <v>2</v>
      </c>
      <c r="DP8" s="2">
        <v>1</v>
      </c>
      <c r="DQ8" s="2">
        <v>2</v>
      </c>
      <c r="DR8" s="2">
        <v>2</v>
      </c>
      <c r="DS8" s="2">
        <v>2</v>
      </c>
      <c r="DT8" s="2">
        <v>2</v>
      </c>
      <c r="DU8" s="2">
        <v>1</v>
      </c>
      <c r="DW8" s="2">
        <v>2</v>
      </c>
      <c r="DX8" s="2">
        <v>4</v>
      </c>
      <c r="DY8" s="2">
        <v>2</v>
      </c>
      <c r="DZ8" s="2">
        <v>3</v>
      </c>
      <c r="EA8" s="2">
        <v>5</v>
      </c>
      <c r="EB8" s="2">
        <v>5</v>
      </c>
      <c r="EC8" s="2">
        <v>4</v>
      </c>
      <c r="ED8" s="2">
        <v>1</v>
      </c>
      <c r="EH8" s="2">
        <v>1</v>
      </c>
      <c r="EL8" s="2">
        <v>1</v>
      </c>
      <c r="EP8" s="2">
        <v>1</v>
      </c>
      <c r="ET8" s="2">
        <v>1</v>
      </c>
      <c r="EX8" s="2">
        <v>2</v>
      </c>
      <c r="EY8" s="2">
        <v>0</v>
      </c>
      <c r="EZ8" s="2">
        <v>0</v>
      </c>
      <c r="FA8" s="2">
        <v>2</v>
      </c>
      <c r="FB8" s="2">
        <v>0</v>
      </c>
      <c r="FC8" s="2">
        <v>0</v>
      </c>
      <c r="FD8" s="2">
        <v>2</v>
      </c>
      <c r="FE8" s="2">
        <v>0</v>
      </c>
      <c r="FF8" s="2">
        <v>2</v>
      </c>
      <c r="FG8" s="2">
        <v>0</v>
      </c>
      <c r="FH8" s="2">
        <v>2</v>
      </c>
      <c r="FI8" s="2">
        <v>0</v>
      </c>
      <c r="FJ8" s="2">
        <v>2</v>
      </c>
      <c r="FK8" s="2">
        <v>2</v>
      </c>
      <c r="FL8" s="2">
        <v>0</v>
      </c>
      <c r="FM8" s="2">
        <v>1</v>
      </c>
      <c r="FN8" s="2">
        <v>0</v>
      </c>
      <c r="FR8" s="2">
        <v>3</v>
      </c>
      <c r="FS8" s="2">
        <v>0</v>
      </c>
      <c r="FT8" s="2">
        <v>0</v>
      </c>
      <c r="FU8" s="2">
        <v>1</v>
      </c>
      <c r="FV8" s="2">
        <v>0</v>
      </c>
      <c r="FW8" s="2">
        <v>0</v>
      </c>
      <c r="FX8" s="2">
        <v>3</v>
      </c>
      <c r="FY8" s="2">
        <v>0</v>
      </c>
      <c r="FZ8" s="2">
        <v>3</v>
      </c>
      <c r="GA8" s="2">
        <v>0</v>
      </c>
      <c r="GB8" s="2">
        <v>3</v>
      </c>
      <c r="GC8" s="2">
        <v>0</v>
      </c>
      <c r="GD8" s="2">
        <v>3</v>
      </c>
      <c r="GE8" s="2">
        <v>2</v>
      </c>
      <c r="GF8" s="2">
        <v>0</v>
      </c>
      <c r="GG8" s="2">
        <v>3</v>
      </c>
      <c r="GH8" s="2">
        <v>0</v>
      </c>
      <c r="GL8" s="3">
        <v>2500</v>
      </c>
      <c r="GM8" s="3">
        <v>4500</v>
      </c>
      <c r="GN8" s="2">
        <v>1</v>
      </c>
      <c r="GO8" s="2">
        <v>1</v>
      </c>
      <c r="GQ8" s="2">
        <v>1</v>
      </c>
      <c r="GR8" s="2">
        <v>1</v>
      </c>
      <c r="GT8" s="2">
        <v>1</v>
      </c>
      <c r="GU8" s="2">
        <v>1</v>
      </c>
      <c r="GV8" s="2">
        <v>1</v>
      </c>
      <c r="GW8" s="2">
        <v>1</v>
      </c>
      <c r="GX8" s="2">
        <v>2</v>
      </c>
      <c r="GY8" s="2">
        <v>2</v>
      </c>
      <c r="GZ8" s="2">
        <v>1</v>
      </c>
      <c r="HA8" s="2">
        <v>2</v>
      </c>
      <c r="HB8" s="2">
        <v>2</v>
      </c>
      <c r="HC8" s="2">
        <v>2</v>
      </c>
      <c r="HD8" s="2">
        <v>1</v>
      </c>
      <c r="HE8" s="2">
        <v>1</v>
      </c>
      <c r="HF8" s="2">
        <v>1</v>
      </c>
      <c r="HG8" s="2">
        <v>2</v>
      </c>
      <c r="HH8" s="2">
        <v>1</v>
      </c>
      <c r="HI8" s="2">
        <v>1</v>
      </c>
      <c r="HJ8" s="2">
        <v>1</v>
      </c>
      <c r="HK8" s="2">
        <v>1</v>
      </c>
      <c r="HL8" s="2">
        <v>2</v>
      </c>
      <c r="HM8" s="2">
        <v>2</v>
      </c>
      <c r="HN8" s="2">
        <v>1</v>
      </c>
      <c r="HO8" s="2">
        <v>2</v>
      </c>
      <c r="HP8" s="2">
        <v>2</v>
      </c>
      <c r="HQ8" s="2">
        <v>2</v>
      </c>
      <c r="HR8" s="2">
        <v>2</v>
      </c>
      <c r="HS8" s="2">
        <v>2</v>
      </c>
      <c r="HT8" s="2">
        <v>2</v>
      </c>
      <c r="HU8" s="2">
        <v>2</v>
      </c>
      <c r="IX8" s="2">
        <v>4</v>
      </c>
      <c r="IY8" s="2">
        <v>4</v>
      </c>
      <c r="IZ8" s="2">
        <v>5</v>
      </c>
      <c r="JA8" s="2">
        <v>5</v>
      </c>
      <c r="JB8" s="2">
        <v>5</v>
      </c>
      <c r="JC8" s="2">
        <v>1</v>
      </c>
      <c r="JD8" s="2">
        <v>1</v>
      </c>
      <c r="JE8" s="2">
        <v>4</v>
      </c>
      <c r="JF8" s="2">
        <v>2</v>
      </c>
      <c r="JG8" s="2">
        <v>2</v>
      </c>
      <c r="JH8" s="2">
        <v>1</v>
      </c>
      <c r="JI8" s="2">
        <v>3</v>
      </c>
      <c r="JJ8" s="2">
        <v>1</v>
      </c>
      <c r="JK8" s="2">
        <v>3</v>
      </c>
      <c r="JL8" s="2">
        <v>4</v>
      </c>
      <c r="JM8" s="2">
        <v>4</v>
      </c>
      <c r="JN8" s="2">
        <v>1</v>
      </c>
      <c r="JO8" s="2">
        <v>1</v>
      </c>
      <c r="JP8" s="2">
        <v>4</v>
      </c>
      <c r="JQ8" s="2">
        <v>3</v>
      </c>
      <c r="JR8" s="2">
        <v>2</v>
      </c>
      <c r="JS8" s="2">
        <v>1</v>
      </c>
      <c r="JT8" s="2">
        <v>2</v>
      </c>
      <c r="JU8" s="2">
        <v>4</v>
      </c>
      <c r="JV8" s="2">
        <v>3</v>
      </c>
      <c r="JW8" s="2">
        <v>3</v>
      </c>
      <c r="JX8" s="2">
        <v>1</v>
      </c>
      <c r="JY8" s="2">
        <v>2</v>
      </c>
      <c r="JZ8" s="2">
        <v>4</v>
      </c>
      <c r="KA8" s="2">
        <v>1</v>
      </c>
      <c r="KB8" s="2">
        <v>3</v>
      </c>
      <c r="KC8" s="2">
        <v>4</v>
      </c>
      <c r="KD8" s="2">
        <v>1</v>
      </c>
      <c r="KE8" s="2">
        <v>3</v>
      </c>
      <c r="KF8" s="2" t="s">
        <v>369</v>
      </c>
      <c r="KG8" s="2" t="s">
        <v>351</v>
      </c>
      <c r="KH8" s="2" t="s">
        <v>361</v>
      </c>
      <c r="KI8" s="2">
        <v>3</v>
      </c>
      <c r="KJ8" s="2">
        <v>4</v>
      </c>
      <c r="KL8" s="2">
        <v>2</v>
      </c>
      <c r="KM8" s="2">
        <v>5</v>
      </c>
      <c r="KN8" s="2">
        <v>3</v>
      </c>
      <c r="KO8" s="2">
        <v>5</v>
      </c>
      <c r="KP8" s="2">
        <v>5</v>
      </c>
      <c r="KQ8" s="2">
        <v>5</v>
      </c>
      <c r="KR8" s="2">
        <v>3</v>
      </c>
      <c r="KS8" s="2">
        <v>5</v>
      </c>
      <c r="KT8" s="2">
        <v>5</v>
      </c>
      <c r="KU8" s="2" t="s">
        <v>353</v>
      </c>
      <c r="KX8" s="2">
        <v>3</v>
      </c>
      <c r="KY8" s="2">
        <v>4</v>
      </c>
      <c r="KZ8" s="2">
        <v>5</v>
      </c>
      <c r="LA8" s="2">
        <v>1</v>
      </c>
      <c r="LB8" s="2">
        <v>4</v>
      </c>
      <c r="LC8" s="2">
        <v>4</v>
      </c>
      <c r="LD8" s="2">
        <v>1</v>
      </c>
      <c r="LE8" s="2">
        <v>5</v>
      </c>
      <c r="LF8" s="2">
        <v>5</v>
      </c>
      <c r="LG8" s="2">
        <v>5</v>
      </c>
      <c r="LH8" s="2">
        <v>5</v>
      </c>
      <c r="LI8" s="2">
        <v>5</v>
      </c>
      <c r="LJ8" s="2">
        <v>5</v>
      </c>
      <c r="LK8" s="2">
        <v>5</v>
      </c>
      <c r="LL8" s="2">
        <v>5</v>
      </c>
      <c r="LM8" s="2">
        <v>5</v>
      </c>
      <c r="LN8" s="2">
        <v>5</v>
      </c>
      <c r="LO8" s="2">
        <v>4</v>
      </c>
      <c r="LP8" s="2">
        <v>4</v>
      </c>
      <c r="LQ8" s="2">
        <v>5</v>
      </c>
      <c r="LR8" s="2">
        <v>5</v>
      </c>
      <c r="LS8" s="2">
        <v>5</v>
      </c>
      <c r="LT8" s="2">
        <v>5</v>
      </c>
      <c r="ME8" s="3"/>
    </row>
    <row r="9" spans="1:343" x14ac:dyDescent="0.3">
      <c r="A9" s="128">
        <v>7</v>
      </c>
      <c r="B9" s="2">
        <v>1</v>
      </c>
      <c r="C9" s="2">
        <v>3</v>
      </c>
      <c r="F9" s="2" t="s">
        <v>343</v>
      </c>
      <c r="G9" s="2">
        <v>1</v>
      </c>
      <c r="I9" s="2">
        <v>1</v>
      </c>
      <c r="K9" s="2">
        <v>2</v>
      </c>
      <c r="M9" s="2">
        <v>1</v>
      </c>
      <c r="O9" s="2">
        <v>3</v>
      </c>
      <c r="Q9" s="2">
        <v>4</v>
      </c>
      <c r="S9" s="2">
        <v>1</v>
      </c>
      <c r="U9" s="2">
        <v>1</v>
      </c>
      <c r="Z9" s="2">
        <v>6</v>
      </c>
      <c r="AB9" s="2">
        <v>1</v>
      </c>
      <c r="AD9" s="2">
        <v>1</v>
      </c>
      <c r="AF9" s="2">
        <v>65</v>
      </c>
      <c r="AG9" s="2">
        <v>2</v>
      </c>
      <c r="AI9" s="2">
        <v>57</v>
      </c>
      <c r="AJ9" s="2">
        <v>3</v>
      </c>
      <c r="AK9" s="14">
        <v>3</v>
      </c>
      <c r="AX9" s="3"/>
      <c r="AY9" s="3">
        <v>35000</v>
      </c>
      <c r="AZ9" s="2" t="s">
        <v>355</v>
      </c>
      <c r="BC9" s="2">
        <v>2</v>
      </c>
      <c r="BD9" s="2">
        <v>1</v>
      </c>
      <c r="BE9" s="2">
        <v>2</v>
      </c>
      <c r="BF9" s="2">
        <v>2</v>
      </c>
      <c r="BG9" s="2">
        <v>1</v>
      </c>
      <c r="BH9" s="2">
        <v>1</v>
      </c>
      <c r="BI9" s="2">
        <v>1</v>
      </c>
      <c r="BJ9" s="2">
        <v>1</v>
      </c>
      <c r="BK9" s="2">
        <v>1</v>
      </c>
      <c r="BL9" s="2">
        <v>2</v>
      </c>
      <c r="BM9" s="2">
        <v>1</v>
      </c>
      <c r="BN9" s="2">
        <v>1</v>
      </c>
      <c r="BO9" s="2">
        <v>1</v>
      </c>
      <c r="BP9" s="2">
        <v>2</v>
      </c>
      <c r="BQ9" s="2">
        <v>1</v>
      </c>
      <c r="BR9" s="2">
        <v>2</v>
      </c>
      <c r="BS9" s="2">
        <v>2</v>
      </c>
      <c r="BT9" s="2">
        <v>1</v>
      </c>
      <c r="BU9" s="2">
        <v>2</v>
      </c>
      <c r="BV9" s="2">
        <v>1</v>
      </c>
      <c r="BW9" s="2">
        <v>2</v>
      </c>
      <c r="BX9" s="2">
        <v>2</v>
      </c>
      <c r="BY9" s="2">
        <v>2</v>
      </c>
      <c r="CB9" s="2">
        <v>1</v>
      </c>
      <c r="CC9" s="2">
        <v>1</v>
      </c>
      <c r="CD9" s="2">
        <v>1</v>
      </c>
      <c r="CE9" s="2">
        <v>1</v>
      </c>
      <c r="CF9" s="2">
        <v>1</v>
      </c>
      <c r="CG9" s="2">
        <v>1</v>
      </c>
      <c r="CH9" s="2">
        <v>5</v>
      </c>
      <c r="CI9" s="2">
        <v>5</v>
      </c>
      <c r="CJ9" s="2">
        <v>5</v>
      </c>
      <c r="CK9" s="2">
        <v>5</v>
      </c>
      <c r="CL9" s="3"/>
      <c r="CM9" s="3">
        <v>120000</v>
      </c>
      <c r="CN9" s="3"/>
      <c r="CO9" s="3">
        <v>20000</v>
      </c>
      <c r="CP9" s="2">
        <v>4</v>
      </c>
      <c r="CQ9" s="2">
        <v>75</v>
      </c>
      <c r="CS9" s="2">
        <v>5</v>
      </c>
      <c r="CT9" s="2">
        <v>5</v>
      </c>
      <c r="CU9" s="2">
        <v>5</v>
      </c>
      <c r="CV9" s="2">
        <v>2</v>
      </c>
      <c r="CW9" s="2">
        <v>2</v>
      </c>
      <c r="DG9" s="2">
        <v>2</v>
      </c>
      <c r="DH9" s="2">
        <v>1</v>
      </c>
      <c r="DI9" s="2">
        <v>2</v>
      </c>
      <c r="DJ9" s="2">
        <v>2</v>
      </c>
      <c r="DK9" s="2">
        <v>2</v>
      </c>
      <c r="DL9" s="2">
        <v>2</v>
      </c>
      <c r="DM9" s="2" t="s">
        <v>367</v>
      </c>
      <c r="DN9" s="2">
        <v>1</v>
      </c>
      <c r="DO9" s="2">
        <v>2</v>
      </c>
      <c r="DP9" s="2">
        <v>1</v>
      </c>
      <c r="DQ9" s="2">
        <v>2</v>
      </c>
      <c r="DR9" s="2">
        <v>2</v>
      </c>
      <c r="DS9" s="2">
        <v>2</v>
      </c>
      <c r="DT9" s="2">
        <v>2</v>
      </c>
      <c r="DU9" s="2">
        <v>1</v>
      </c>
      <c r="DV9" s="2">
        <v>6</v>
      </c>
      <c r="DW9" s="2">
        <v>1</v>
      </c>
      <c r="DX9" s="2">
        <v>4</v>
      </c>
      <c r="DY9" s="2">
        <v>1</v>
      </c>
      <c r="DZ9" s="2">
        <v>4</v>
      </c>
      <c r="EA9" s="2">
        <v>5</v>
      </c>
      <c r="EB9" s="2">
        <v>5</v>
      </c>
      <c r="EC9" s="2">
        <v>2</v>
      </c>
      <c r="ED9" s="2">
        <v>1</v>
      </c>
      <c r="EH9" s="2">
        <v>1</v>
      </c>
      <c r="EL9" s="2">
        <v>1</v>
      </c>
      <c r="EP9" s="2">
        <v>1</v>
      </c>
      <c r="ET9" s="2">
        <v>1</v>
      </c>
      <c r="EX9" s="2">
        <v>3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1</v>
      </c>
      <c r="FE9" s="2">
        <v>1</v>
      </c>
      <c r="FF9" s="2">
        <v>1</v>
      </c>
      <c r="FG9" s="2">
        <v>2</v>
      </c>
      <c r="FH9" s="2">
        <v>3</v>
      </c>
      <c r="FI9" s="2">
        <v>3</v>
      </c>
      <c r="FJ9" s="2">
        <v>3</v>
      </c>
      <c r="FK9" s="2">
        <v>2</v>
      </c>
      <c r="FL9" s="2">
        <v>0</v>
      </c>
      <c r="FM9" s="2">
        <v>1</v>
      </c>
      <c r="FN9" s="2">
        <v>0</v>
      </c>
      <c r="FO9" s="2">
        <v>3</v>
      </c>
      <c r="FP9" s="2">
        <v>1</v>
      </c>
      <c r="FQ9" s="2">
        <v>0</v>
      </c>
      <c r="FR9" s="2">
        <v>3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3</v>
      </c>
      <c r="FY9" s="2">
        <v>3</v>
      </c>
      <c r="FZ9" s="2">
        <v>2</v>
      </c>
      <c r="GA9" s="2">
        <v>3</v>
      </c>
      <c r="GB9" s="2">
        <v>3</v>
      </c>
      <c r="GC9" s="2">
        <v>3</v>
      </c>
      <c r="GD9" s="2">
        <v>2</v>
      </c>
      <c r="GE9" s="2">
        <v>3</v>
      </c>
      <c r="GF9" s="2">
        <v>0</v>
      </c>
      <c r="GG9" s="2">
        <v>3</v>
      </c>
      <c r="GH9" s="2">
        <v>0</v>
      </c>
      <c r="GI9" s="2">
        <v>3</v>
      </c>
      <c r="GJ9" s="2">
        <v>1</v>
      </c>
      <c r="GK9" s="2">
        <v>0</v>
      </c>
      <c r="GL9" s="3"/>
      <c r="GM9" s="3"/>
      <c r="GN9" s="2">
        <v>1</v>
      </c>
      <c r="GO9" s="2">
        <v>1</v>
      </c>
      <c r="GQ9" s="2">
        <v>1</v>
      </c>
      <c r="GR9" s="2">
        <v>1</v>
      </c>
      <c r="GT9" s="2">
        <v>1</v>
      </c>
      <c r="GU9" s="2">
        <v>1</v>
      </c>
      <c r="GV9" s="2">
        <v>1</v>
      </c>
      <c r="GW9" s="2">
        <v>1</v>
      </c>
      <c r="GX9" s="2">
        <v>1</v>
      </c>
      <c r="GY9" s="2">
        <v>1</v>
      </c>
      <c r="GZ9" s="2">
        <v>1</v>
      </c>
      <c r="HA9" s="2">
        <v>1</v>
      </c>
      <c r="HB9" s="2">
        <v>1</v>
      </c>
      <c r="HC9" s="2">
        <v>1</v>
      </c>
      <c r="HD9" s="2">
        <v>1</v>
      </c>
      <c r="HE9" s="2">
        <v>1</v>
      </c>
      <c r="HF9" s="2">
        <v>1</v>
      </c>
      <c r="HG9" s="2">
        <v>1</v>
      </c>
      <c r="HI9" s="2">
        <v>1</v>
      </c>
      <c r="HJ9" s="2">
        <v>1</v>
      </c>
      <c r="HK9" s="2">
        <v>1</v>
      </c>
      <c r="HL9" s="2">
        <v>1</v>
      </c>
      <c r="HM9" s="2">
        <v>1</v>
      </c>
      <c r="HN9" s="2">
        <v>1</v>
      </c>
      <c r="HO9" s="2">
        <v>2</v>
      </c>
      <c r="HP9" s="2">
        <v>2</v>
      </c>
      <c r="HQ9" s="2">
        <v>1</v>
      </c>
      <c r="HR9" s="2">
        <v>2</v>
      </c>
      <c r="HS9" s="2">
        <v>2</v>
      </c>
      <c r="HT9" s="2">
        <v>2</v>
      </c>
      <c r="HU9" s="2">
        <v>2</v>
      </c>
      <c r="IC9" s="2">
        <v>1</v>
      </c>
      <c r="ID9" s="2">
        <v>1</v>
      </c>
      <c r="IF9" s="2">
        <v>2</v>
      </c>
      <c r="IG9" s="2">
        <v>2</v>
      </c>
      <c r="IH9" s="2">
        <v>2</v>
      </c>
      <c r="II9" s="2">
        <v>2</v>
      </c>
      <c r="IQ9" s="2">
        <v>1</v>
      </c>
      <c r="IR9" s="2">
        <v>1</v>
      </c>
      <c r="IT9" s="2">
        <v>1</v>
      </c>
      <c r="IU9" s="2">
        <v>1</v>
      </c>
      <c r="IV9" s="2">
        <v>1</v>
      </c>
      <c r="IW9" s="2">
        <v>1</v>
      </c>
      <c r="IX9" s="2">
        <v>4</v>
      </c>
      <c r="IY9" s="2">
        <v>4</v>
      </c>
      <c r="IZ9" s="2">
        <v>5</v>
      </c>
      <c r="JA9" s="2">
        <v>5</v>
      </c>
      <c r="JB9" s="2">
        <v>5</v>
      </c>
      <c r="JC9" s="2">
        <v>1</v>
      </c>
      <c r="JD9" s="2">
        <v>3</v>
      </c>
      <c r="JE9" s="2">
        <v>3</v>
      </c>
      <c r="JF9" s="2">
        <v>3</v>
      </c>
      <c r="JG9" s="2">
        <v>5</v>
      </c>
      <c r="JH9" s="2">
        <v>1</v>
      </c>
      <c r="JI9" s="2">
        <v>5</v>
      </c>
      <c r="JJ9" s="2">
        <v>1</v>
      </c>
      <c r="JK9" s="2">
        <v>2</v>
      </c>
      <c r="JL9" s="2">
        <v>5</v>
      </c>
      <c r="JM9" s="2">
        <v>5</v>
      </c>
      <c r="JN9" s="2">
        <v>1</v>
      </c>
      <c r="JO9" s="2">
        <v>1</v>
      </c>
      <c r="JP9" s="2">
        <v>4</v>
      </c>
      <c r="JQ9" s="2">
        <v>3</v>
      </c>
      <c r="JR9" s="2">
        <v>1</v>
      </c>
      <c r="JS9" s="2">
        <v>1</v>
      </c>
      <c r="JT9" s="2">
        <v>1</v>
      </c>
      <c r="JU9" s="2">
        <v>5</v>
      </c>
      <c r="JV9" s="2">
        <v>2</v>
      </c>
      <c r="JW9" s="2">
        <v>3</v>
      </c>
      <c r="JX9" s="2">
        <v>2</v>
      </c>
      <c r="JY9" s="2">
        <v>1</v>
      </c>
      <c r="JZ9" s="2">
        <v>5</v>
      </c>
      <c r="KA9" s="2">
        <v>1</v>
      </c>
      <c r="KB9" s="2">
        <v>1</v>
      </c>
      <c r="KC9" s="2">
        <v>1</v>
      </c>
      <c r="KD9" s="2">
        <v>2</v>
      </c>
      <c r="KE9" s="2">
        <v>3</v>
      </c>
      <c r="KF9" s="2" t="s">
        <v>369</v>
      </c>
      <c r="KI9" s="2">
        <v>3</v>
      </c>
      <c r="KJ9" s="2">
        <v>3</v>
      </c>
      <c r="KL9" s="2">
        <v>1</v>
      </c>
      <c r="KM9" s="2">
        <v>2</v>
      </c>
      <c r="KN9" s="2">
        <v>1</v>
      </c>
      <c r="KO9" s="2">
        <v>5</v>
      </c>
      <c r="KP9" s="2">
        <v>5</v>
      </c>
      <c r="KQ9" s="2">
        <v>5</v>
      </c>
      <c r="KR9" s="2">
        <v>5</v>
      </c>
      <c r="KS9" s="2">
        <v>5</v>
      </c>
      <c r="KT9" s="2">
        <v>1</v>
      </c>
      <c r="KU9" s="2" t="s">
        <v>363</v>
      </c>
      <c r="KX9" s="2">
        <v>5</v>
      </c>
      <c r="KY9" s="2">
        <v>1</v>
      </c>
      <c r="KZ9" s="2">
        <v>5</v>
      </c>
      <c r="LA9" s="2">
        <v>1</v>
      </c>
      <c r="LB9" s="2">
        <v>5</v>
      </c>
      <c r="LC9" s="2">
        <v>5</v>
      </c>
      <c r="LD9" s="2">
        <v>1</v>
      </c>
      <c r="LE9" s="2">
        <v>5</v>
      </c>
      <c r="LF9" s="2">
        <v>5</v>
      </c>
      <c r="LG9" s="2">
        <v>5</v>
      </c>
      <c r="LH9" s="2">
        <v>5</v>
      </c>
      <c r="LI9" s="2">
        <v>5</v>
      </c>
      <c r="LJ9" s="2">
        <v>5</v>
      </c>
      <c r="LK9" s="2">
        <v>5</v>
      </c>
      <c r="LL9" s="2">
        <v>5</v>
      </c>
      <c r="LM9" s="2">
        <v>5</v>
      </c>
      <c r="LN9" s="2">
        <v>5</v>
      </c>
      <c r="LO9" s="2">
        <v>5</v>
      </c>
      <c r="LP9" s="2">
        <v>5</v>
      </c>
      <c r="LQ9" s="2">
        <v>5</v>
      </c>
      <c r="LR9" s="2">
        <v>5</v>
      </c>
      <c r="LS9" s="2">
        <v>5</v>
      </c>
      <c r="LT9" s="2">
        <v>5</v>
      </c>
      <c r="LU9" s="2">
        <v>5</v>
      </c>
      <c r="LV9" s="2">
        <v>5</v>
      </c>
      <c r="LW9" s="2">
        <v>5</v>
      </c>
      <c r="LX9" s="2">
        <v>5</v>
      </c>
      <c r="LY9" s="2">
        <v>5</v>
      </c>
      <c r="LZ9" s="2">
        <v>5</v>
      </c>
      <c r="MA9" s="2">
        <v>5</v>
      </c>
      <c r="MB9" s="2">
        <v>5</v>
      </c>
      <c r="MC9" s="2">
        <v>1</v>
      </c>
      <c r="ME9" s="3"/>
    </row>
    <row r="10" spans="1:343" x14ac:dyDescent="0.3">
      <c r="A10" s="128">
        <v>8</v>
      </c>
      <c r="B10" s="2">
        <v>1</v>
      </c>
      <c r="C10" s="2">
        <v>3</v>
      </c>
      <c r="F10" s="2" t="s">
        <v>343</v>
      </c>
      <c r="G10" s="2">
        <v>1</v>
      </c>
      <c r="I10" s="2">
        <v>1</v>
      </c>
      <c r="K10" s="2">
        <v>1</v>
      </c>
      <c r="M10" s="2">
        <v>2</v>
      </c>
      <c r="O10" s="2">
        <v>3</v>
      </c>
      <c r="Q10" s="2">
        <v>4</v>
      </c>
      <c r="S10" s="2">
        <v>3</v>
      </c>
      <c r="T10" s="2">
        <v>1</v>
      </c>
      <c r="Z10" s="2">
        <v>4</v>
      </c>
      <c r="AB10" s="2">
        <v>1</v>
      </c>
      <c r="AD10" s="2">
        <v>4</v>
      </c>
      <c r="AE10" s="2">
        <v>44</v>
      </c>
      <c r="AF10" s="2">
        <v>55</v>
      </c>
      <c r="AG10" s="2">
        <v>2</v>
      </c>
      <c r="AI10" s="2">
        <v>57</v>
      </c>
      <c r="AJ10" s="2">
        <v>3</v>
      </c>
      <c r="AK10" s="14">
        <v>3</v>
      </c>
      <c r="AX10" s="3"/>
      <c r="AY10" s="3">
        <v>35000</v>
      </c>
      <c r="AZ10" s="2" t="s">
        <v>355</v>
      </c>
      <c r="BA10" s="2" t="s">
        <v>354</v>
      </c>
      <c r="BC10" s="2">
        <v>2</v>
      </c>
      <c r="BD10" s="2">
        <v>1</v>
      </c>
      <c r="BE10" s="2">
        <v>2</v>
      </c>
      <c r="BF10" s="2">
        <v>2</v>
      </c>
      <c r="BG10" s="2">
        <v>1</v>
      </c>
      <c r="BH10" s="2">
        <v>1</v>
      </c>
      <c r="BI10" s="2">
        <v>1</v>
      </c>
      <c r="BJ10" s="2">
        <v>1</v>
      </c>
      <c r="BK10" s="2">
        <v>1</v>
      </c>
      <c r="BL10" s="2">
        <v>2</v>
      </c>
      <c r="BM10" s="2">
        <v>1</v>
      </c>
      <c r="BN10" s="2">
        <v>1</v>
      </c>
      <c r="BO10" s="2">
        <v>1</v>
      </c>
      <c r="BP10" s="2">
        <v>2</v>
      </c>
      <c r="BQ10" s="2">
        <v>1</v>
      </c>
      <c r="BR10" s="2">
        <v>2</v>
      </c>
      <c r="BS10" s="2">
        <v>2</v>
      </c>
      <c r="BT10" s="2">
        <v>1</v>
      </c>
      <c r="BU10" s="2">
        <v>2</v>
      </c>
      <c r="BV10" s="2">
        <v>1</v>
      </c>
      <c r="BW10" s="2">
        <v>2</v>
      </c>
      <c r="BX10" s="2">
        <v>2</v>
      </c>
      <c r="BY10" s="2">
        <v>2</v>
      </c>
      <c r="CB10" s="2">
        <v>1</v>
      </c>
      <c r="CC10" s="2">
        <v>1</v>
      </c>
      <c r="CD10" s="2">
        <v>1</v>
      </c>
      <c r="CE10" s="2">
        <v>1</v>
      </c>
      <c r="CF10" s="2">
        <v>1</v>
      </c>
      <c r="CG10" s="2">
        <v>1</v>
      </c>
      <c r="CH10" s="2">
        <v>5</v>
      </c>
      <c r="CI10" s="2">
        <v>5</v>
      </c>
      <c r="CJ10" s="2">
        <v>5</v>
      </c>
      <c r="CK10" s="2">
        <v>5</v>
      </c>
      <c r="CL10" s="3">
        <v>100000</v>
      </c>
      <c r="CM10" s="3">
        <v>120000</v>
      </c>
      <c r="CN10" s="3">
        <v>25000</v>
      </c>
      <c r="CO10" s="3">
        <v>30000</v>
      </c>
      <c r="CP10" s="2">
        <v>4</v>
      </c>
      <c r="CQ10" s="2">
        <v>60</v>
      </c>
      <c r="CS10" s="2">
        <v>5</v>
      </c>
      <c r="CT10" s="2">
        <v>5</v>
      </c>
      <c r="CU10" s="2">
        <v>5</v>
      </c>
      <c r="CV10" s="2">
        <v>2</v>
      </c>
      <c r="CW10" s="2">
        <v>2</v>
      </c>
      <c r="DF10" s="2" t="s">
        <v>517</v>
      </c>
      <c r="DG10" s="2">
        <v>2</v>
      </c>
      <c r="DH10" s="2">
        <v>1</v>
      </c>
      <c r="DI10" s="2">
        <v>2</v>
      </c>
      <c r="DJ10" s="2">
        <v>2</v>
      </c>
      <c r="DK10" s="2">
        <v>2</v>
      </c>
      <c r="DL10" s="2">
        <v>2</v>
      </c>
      <c r="DM10" s="2" t="s">
        <v>367</v>
      </c>
      <c r="DN10" s="2">
        <v>1</v>
      </c>
      <c r="DO10" s="2">
        <v>2</v>
      </c>
      <c r="DP10" s="2">
        <v>1</v>
      </c>
      <c r="DQ10" s="2">
        <v>2</v>
      </c>
      <c r="DR10" s="2">
        <v>2</v>
      </c>
      <c r="DS10" s="2">
        <v>2</v>
      </c>
      <c r="DT10" s="2">
        <v>2</v>
      </c>
      <c r="DU10" s="2">
        <v>1</v>
      </c>
      <c r="DV10" s="2">
        <v>6</v>
      </c>
      <c r="DW10" s="2">
        <v>1</v>
      </c>
      <c r="DX10" s="2">
        <v>3</v>
      </c>
      <c r="DY10" s="2">
        <v>1</v>
      </c>
      <c r="DZ10" s="2">
        <v>4</v>
      </c>
      <c r="EA10" s="2">
        <v>5</v>
      </c>
      <c r="EB10" s="2">
        <v>5</v>
      </c>
      <c r="EC10" s="2">
        <v>1</v>
      </c>
      <c r="ED10" s="2">
        <v>1</v>
      </c>
      <c r="EH10" s="2">
        <v>1</v>
      </c>
      <c r="EL10" s="2">
        <v>1</v>
      </c>
      <c r="EP10" s="2">
        <v>1</v>
      </c>
      <c r="ET10" s="2">
        <v>1</v>
      </c>
      <c r="EX10" s="2">
        <v>3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1</v>
      </c>
      <c r="FE10" s="2">
        <v>1</v>
      </c>
      <c r="FF10" s="2">
        <v>1</v>
      </c>
      <c r="FG10" s="2">
        <v>2</v>
      </c>
      <c r="FH10" s="2">
        <v>2</v>
      </c>
      <c r="FI10" s="2">
        <v>2</v>
      </c>
      <c r="FJ10" s="2">
        <v>3</v>
      </c>
      <c r="FK10" s="2">
        <v>2</v>
      </c>
      <c r="FL10" s="2">
        <v>0</v>
      </c>
      <c r="FM10" s="2">
        <v>1</v>
      </c>
      <c r="FN10" s="2">
        <v>0</v>
      </c>
      <c r="FO10" s="2">
        <v>3</v>
      </c>
      <c r="FP10" s="2">
        <v>1</v>
      </c>
      <c r="FQ10" s="2">
        <v>0</v>
      </c>
      <c r="FR10" s="2">
        <v>3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3</v>
      </c>
      <c r="FY10" s="2">
        <v>3</v>
      </c>
      <c r="FZ10" s="2">
        <v>2</v>
      </c>
      <c r="GA10" s="2">
        <v>3</v>
      </c>
      <c r="GB10" s="2">
        <v>3</v>
      </c>
      <c r="GC10" s="2">
        <v>3</v>
      </c>
      <c r="GD10" s="2">
        <v>2</v>
      </c>
      <c r="GE10" s="2">
        <v>3</v>
      </c>
      <c r="GF10" s="2">
        <v>0</v>
      </c>
      <c r="GG10" s="2">
        <v>3</v>
      </c>
      <c r="GH10" s="2">
        <v>0</v>
      </c>
      <c r="GI10" s="2">
        <v>3</v>
      </c>
      <c r="GJ10" s="2">
        <v>1</v>
      </c>
      <c r="GK10" s="2">
        <v>0</v>
      </c>
      <c r="GL10" s="3">
        <v>7000</v>
      </c>
      <c r="GM10" s="3">
        <v>13000</v>
      </c>
      <c r="GN10" s="2">
        <v>1</v>
      </c>
      <c r="GO10" s="2">
        <v>1</v>
      </c>
      <c r="GQ10" s="2">
        <v>1</v>
      </c>
      <c r="GR10" s="2">
        <v>1</v>
      </c>
      <c r="GT10" s="2">
        <v>1</v>
      </c>
      <c r="GU10" s="2">
        <v>1</v>
      </c>
      <c r="GV10" s="2">
        <v>1</v>
      </c>
      <c r="GW10" s="2">
        <v>1</v>
      </c>
      <c r="GX10" s="2">
        <v>1</v>
      </c>
      <c r="GY10" s="2">
        <v>1</v>
      </c>
      <c r="GZ10" s="2">
        <v>1</v>
      </c>
      <c r="HA10" s="2">
        <v>2</v>
      </c>
      <c r="HB10" s="2">
        <v>2</v>
      </c>
      <c r="HC10" s="2">
        <v>1</v>
      </c>
      <c r="HD10" s="2">
        <v>1</v>
      </c>
      <c r="HE10" s="2">
        <v>1</v>
      </c>
      <c r="HF10" s="2">
        <v>1</v>
      </c>
      <c r="HG10" s="2">
        <v>2</v>
      </c>
      <c r="HH10" s="2">
        <v>1</v>
      </c>
      <c r="HI10" s="2">
        <v>1</v>
      </c>
      <c r="HJ10" s="2">
        <v>1</v>
      </c>
      <c r="HK10" s="2">
        <v>1</v>
      </c>
      <c r="HL10" s="2">
        <v>1</v>
      </c>
      <c r="HM10" s="2">
        <v>1</v>
      </c>
      <c r="HN10" s="2">
        <v>1</v>
      </c>
      <c r="HO10" s="2">
        <v>2</v>
      </c>
      <c r="HP10" s="2">
        <v>2</v>
      </c>
      <c r="HQ10" s="2">
        <v>1</v>
      </c>
      <c r="HR10" s="2">
        <v>2</v>
      </c>
      <c r="HS10" s="2">
        <v>2</v>
      </c>
      <c r="HT10" s="2">
        <v>2</v>
      </c>
      <c r="HU10" s="2">
        <v>2</v>
      </c>
      <c r="IC10" s="2">
        <v>1</v>
      </c>
      <c r="ID10" s="2">
        <v>1</v>
      </c>
      <c r="IF10" s="2">
        <v>1</v>
      </c>
      <c r="IG10" s="2">
        <v>1</v>
      </c>
      <c r="IH10" s="2">
        <v>1</v>
      </c>
      <c r="II10" s="2">
        <v>1</v>
      </c>
      <c r="IQ10" s="2">
        <v>1</v>
      </c>
      <c r="IR10" s="2">
        <v>1</v>
      </c>
      <c r="IT10" s="2">
        <v>1</v>
      </c>
      <c r="IU10" s="2">
        <v>1</v>
      </c>
      <c r="IV10" s="2">
        <v>1</v>
      </c>
      <c r="IW10" s="2">
        <v>1</v>
      </c>
      <c r="IX10" s="2">
        <v>5</v>
      </c>
      <c r="IY10" s="2">
        <v>4</v>
      </c>
      <c r="IZ10" s="2">
        <v>5</v>
      </c>
      <c r="JA10" s="2">
        <v>5</v>
      </c>
      <c r="JB10" s="2">
        <v>5</v>
      </c>
      <c r="JC10" s="2">
        <v>1</v>
      </c>
      <c r="JD10" s="2">
        <v>2</v>
      </c>
      <c r="JE10" s="2">
        <v>4</v>
      </c>
      <c r="JF10" s="2">
        <v>3</v>
      </c>
      <c r="JG10" s="2">
        <v>5</v>
      </c>
      <c r="JH10" s="2">
        <v>1</v>
      </c>
      <c r="JI10" s="2">
        <v>5</v>
      </c>
      <c r="JJ10" s="2">
        <v>1</v>
      </c>
      <c r="JK10" s="2">
        <v>2</v>
      </c>
      <c r="JL10" s="2">
        <v>5</v>
      </c>
      <c r="JM10" s="2">
        <v>5</v>
      </c>
      <c r="JN10" s="2">
        <v>1</v>
      </c>
      <c r="JO10" s="2">
        <v>1</v>
      </c>
      <c r="JP10" s="2">
        <v>4</v>
      </c>
      <c r="JQ10" s="2">
        <v>3</v>
      </c>
      <c r="JR10" s="2">
        <v>1</v>
      </c>
      <c r="JS10" s="2">
        <v>1</v>
      </c>
      <c r="JT10" s="2">
        <v>1</v>
      </c>
      <c r="JU10" s="2">
        <v>5</v>
      </c>
      <c r="JV10" s="2">
        <v>2</v>
      </c>
      <c r="JW10" s="2">
        <v>3</v>
      </c>
      <c r="JX10" s="2">
        <v>2</v>
      </c>
      <c r="JY10" s="2">
        <v>1</v>
      </c>
      <c r="JZ10" s="2">
        <v>5</v>
      </c>
      <c r="KA10" s="2">
        <v>1</v>
      </c>
      <c r="KB10" s="2">
        <v>3</v>
      </c>
      <c r="KC10" s="2">
        <v>1</v>
      </c>
      <c r="KD10" s="2">
        <v>2</v>
      </c>
      <c r="KE10" s="2">
        <v>3</v>
      </c>
      <c r="KF10" s="2" t="s">
        <v>369</v>
      </c>
      <c r="KG10" s="2" t="s">
        <v>351</v>
      </c>
      <c r="KH10" s="2" t="s">
        <v>370</v>
      </c>
      <c r="KI10" s="2">
        <v>3</v>
      </c>
      <c r="KJ10" s="2">
        <v>3</v>
      </c>
      <c r="KL10" s="2">
        <v>1</v>
      </c>
      <c r="KM10" s="2">
        <v>2</v>
      </c>
      <c r="KN10" s="2">
        <v>1</v>
      </c>
      <c r="KO10" s="2">
        <v>5</v>
      </c>
      <c r="KP10" s="2">
        <v>5</v>
      </c>
      <c r="KQ10" s="2">
        <v>5</v>
      </c>
      <c r="KR10" s="2">
        <v>3</v>
      </c>
      <c r="KS10" s="2">
        <v>5</v>
      </c>
      <c r="KT10" s="2">
        <v>5</v>
      </c>
      <c r="KU10" s="2" t="s">
        <v>363</v>
      </c>
      <c r="KV10" s="2" t="s">
        <v>353</v>
      </c>
      <c r="KX10" s="2">
        <v>5</v>
      </c>
      <c r="KY10" s="2">
        <v>5</v>
      </c>
      <c r="KZ10" s="2">
        <v>5</v>
      </c>
      <c r="LA10" s="2">
        <v>5</v>
      </c>
      <c r="LB10" s="2">
        <v>5</v>
      </c>
      <c r="LC10" s="2">
        <v>5</v>
      </c>
      <c r="LD10" s="2">
        <v>1</v>
      </c>
      <c r="LE10" s="2">
        <v>5</v>
      </c>
      <c r="LF10" s="2">
        <v>5</v>
      </c>
      <c r="LG10" s="2">
        <v>5</v>
      </c>
      <c r="LH10" s="2">
        <v>5</v>
      </c>
      <c r="LI10" s="2">
        <v>5</v>
      </c>
      <c r="LJ10" s="2">
        <v>5</v>
      </c>
      <c r="LK10" s="2">
        <v>5</v>
      </c>
      <c r="LL10" s="2">
        <v>5</v>
      </c>
      <c r="LM10" s="2">
        <v>5</v>
      </c>
      <c r="LN10" s="2">
        <v>5</v>
      </c>
      <c r="LO10" s="2">
        <v>5</v>
      </c>
      <c r="LP10" s="2">
        <v>5</v>
      </c>
      <c r="LQ10" s="2">
        <v>5</v>
      </c>
      <c r="LR10" s="2">
        <v>5</v>
      </c>
      <c r="LS10" s="2">
        <v>5</v>
      </c>
      <c r="LT10" s="2">
        <v>5</v>
      </c>
      <c r="LU10" s="2">
        <v>5</v>
      </c>
      <c r="LV10" s="2">
        <v>5</v>
      </c>
      <c r="LW10" s="2">
        <v>5</v>
      </c>
      <c r="LX10" s="2">
        <v>5</v>
      </c>
      <c r="LY10" s="2">
        <v>5</v>
      </c>
      <c r="LZ10" s="2">
        <v>5</v>
      </c>
      <c r="MA10" s="2">
        <v>5</v>
      </c>
      <c r="MB10" s="2">
        <v>5</v>
      </c>
      <c r="MC10" s="2">
        <v>1</v>
      </c>
      <c r="ME10" s="3"/>
    </row>
    <row r="11" spans="1:343" x14ac:dyDescent="0.3">
      <c r="A11" s="128">
        <v>9</v>
      </c>
      <c r="B11" s="2">
        <v>1</v>
      </c>
      <c r="C11" s="2">
        <v>3</v>
      </c>
      <c r="F11" s="2" t="s">
        <v>348</v>
      </c>
      <c r="G11" s="2">
        <v>1</v>
      </c>
      <c r="I11" s="2">
        <v>2</v>
      </c>
      <c r="J11" s="2" t="s">
        <v>368</v>
      </c>
      <c r="K11" s="2">
        <v>1</v>
      </c>
      <c r="M11" s="2">
        <v>1</v>
      </c>
      <c r="O11" s="2">
        <v>1</v>
      </c>
      <c r="Q11" s="2">
        <v>4</v>
      </c>
      <c r="S11" s="2">
        <v>3</v>
      </c>
      <c r="T11" s="2">
        <v>1</v>
      </c>
      <c r="Z11" s="2">
        <v>4</v>
      </c>
      <c r="AB11" s="2">
        <v>2</v>
      </c>
      <c r="AD11" s="2">
        <v>2</v>
      </c>
      <c r="AE11" s="2">
        <v>1</v>
      </c>
      <c r="AF11" s="2">
        <v>7</v>
      </c>
      <c r="AG11" s="2">
        <v>1</v>
      </c>
      <c r="AI11" s="2">
        <v>37</v>
      </c>
      <c r="AJ11" s="2">
        <v>1</v>
      </c>
      <c r="AK11" s="14">
        <v>3</v>
      </c>
      <c r="AL11" s="2">
        <v>1</v>
      </c>
      <c r="AX11" s="3"/>
      <c r="AY11" s="3"/>
      <c r="BC11" s="2">
        <v>1</v>
      </c>
      <c r="BD11" s="2">
        <v>1</v>
      </c>
      <c r="BE11" s="2">
        <v>2</v>
      </c>
      <c r="BF11" s="2">
        <v>2</v>
      </c>
      <c r="BG11" s="2">
        <v>1</v>
      </c>
      <c r="BH11" s="2">
        <v>2</v>
      </c>
      <c r="BI11" s="2">
        <v>2</v>
      </c>
      <c r="BJ11" s="2">
        <v>2</v>
      </c>
      <c r="BK11" s="2">
        <v>1</v>
      </c>
      <c r="BL11" s="2">
        <v>2</v>
      </c>
      <c r="BM11" s="2">
        <v>1</v>
      </c>
      <c r="BN11" s="2">
        <v>2</v>
      </c>
      <c r="BO11" s="2">
        <v>2</v>
      </c>
      <c r="BP11" s="2">
        <v>2</v>
      </c>
      <c r="BQ11" s="2">
        <v>2</v>
      </c>
      <c r="BR11" s="2">
        <v>2</v>
      </c>
      <c r="BS11" s="2">
        <v>2</v>
      </c>
      <c r="BT11" s="2">
        <v>1</v>
      </c>
      <c r="BU11" s="2">
        <v>2</v>
      </c>
      <c r="BV11" s="2">
        <v>1</v>
      </c>
      <c r="BW11" s="2">
        <v>2</v>
      </c>
      <c r="BX11" s="2">
        <v>2</v>
      </c>
      <c r="BY11" s="2">
        <v>2</v>
      </c>
      <c r="CB11" s="2">
        <v>4</v>
      </c>
      <c r="CC11" s="2">
        <v>2</v>
      </c>
      <c r="CD11" s="2">
        <v>5</v>
      </c>
      <c r="CE11" s="2">
        <v>5</v>
      </c>
      <c r="CH11" s="2">
        <v>4</v>
      </c>
      <c r="CI11" s="2">
        <v>5</v>
      </c>
      <c r="CJ11" s="2">
        <v>1</v>
      </c>
      <c r="CL11" s="3"/>
      <c r="CM11" s="3"/>
      <c r="CN11" s="3"/>
      <c r="CO11" s="3">
        <v>25000</v>
      </c>
      <c r="CP11" s="2">
        <v>5</v>
      </c>
      <c r="CS11" s="2">
        <v>3</v>
      </c>
      <c r="CT11" s="2">
        <v>3</v>
      </c>
      <c r="CU11" s="2">
        <v>3</v>
      </c>
      <c r="CV11" s="2">
        <v>2</v>
      </c>
      <c r="CW11" s="2">
        <v>2</v>
      </c>
      <c r="DG11" s="2">
        <v>2</v>
      </c>
      <c r="DH11" s="2">
        <v>2</v>
      </c>
      <c r="DI11" s="2">
        <v>2</v>
      </c>
      <c r="DJ11" s="2">
        <v>2</v>
      </c>
      <c r="DK11" s="2">
        <v>2</v>
      </c>
      <c r="DL11" s="2">
        <v>2</v>
      </c>
      <c r="DN11" s="2">
        <v>2</v>
      </c>
      <c r="DO11" s="2">
        <v>2</v>
      </c>
      <c r="DP11" s="2">
        <v>2</v>
      </c>
      <c r="DQ11" s="2">
        <v>2</v>
      </c>
      <c r="DR11" s="2">
        <v>2</v>
      </c>
      <c r="DS11" s="2">
        <v>2</v>
      </c>
      <c r="DT11" s="2">
        <v>2</v>
      </c>
      <c r="DU11" s="2">
        <v>2</v>
      </c>
      <c r="DV11" s="2">
        <v>4</v>
      </c>
      <c r="DW11" s="2">
        <v>1</v>
      </c>
      <c r="DX11" s="2">
        <v>5</v>
      </c>
      <c r="DY11" s="2">
        <v>1</v>
      </c>
      <c r="DZ11" s="2">
        <v>5</v>
      </c>
      <c r="EA11" s="2">
        <v>3</v>
      </c>
      <c r="EB11" s="2">
        <v>3</v>
      </c>
      <c r="EC11" s="2">
        <v>2</v>
      </c>
      <c r="ED11" s="2">
        <v>1</v>
      </c>
      <c r="EH11" s="2">
        <v>1</v>
      </c>
      <c r="EL11" s="2">
        <v>1</v>
      </c>
      <c r="EP11" s="2">
        <v>1</v>
      </c>
      <c r="ET11" s="2">
        <v>1</v>
      </c>
      <c r="EX11" s="2">
        <v>3</v>
      </c>
      <c r="EY11" s="2">
        <v>0</v>
      </c>
      <c r="EZ11" s="2">
        <v>0</v>
      </c>
      <c r="FA11" s="2">
        <v>3</v>
      </c>
      <c r="FB11" s="2">
        <v>0</v>
      </c>
      <c r="FC11" s="2">
        <v>0</v>
      </c>
      <c r="FD11" s="2">
        <v>1</v>
      </c>
      <c r="FE11" s="2">
        <v>0</v>
      </c>
      <c r="FF11" s="2">
        <v>0</v>
      </c>
      <c r="FG11" s="2">
        <v>0</v>
      </c>
      <c r="FH11" s="2">
        <v>3</v>
      </c>
      <c r="FI11" s="2">
        <v>0</v>
      </c>
      <c r="FJ11" s="2">
        <v>0</v>
      </c>
      <c r="FK11" s="2">
        <v>0</v>
      </c>
      <c r="FL11" s="2">
        <v>0</v>
      </c>
      <c r="FM11" s="2">
        <v>2</v>
      </c>
      <c r="FN11" s="2">
        <v>0</v>
      </c>
      <c r="FO11" s="2">
        <v>3</v>
      </c>
      <c r="FP11" s="2">
        <v>1</v>
      </c>
      <c r="FQ11" s="2">
        <v>0</v>
      </c>
      <c r="FR11" s="2">
        <v>3</v>
      </c>
      <c r="FS11" s="2">
        <v>0</v>
      </c>
      <c r="FT11" s="2">
        <v>0</v>
      </c>
      <c r="FU11" s="2">
        <v>2</v>
      </c>
      <c r="FV11" s="2">
        <v>0</v>
      </c>
      <c r="FW11" s="2">
        <v>0</v>
      </c>
      <c r="FX11" s="2">
        <v>1</v>
      </c>
      <c r="FY11" s="2">
        <v>0</v>
      </c>
      <c r="FZ11" s="2">
        <v>0</v>
      </c>
      <c r="GA11" s="2">
        <v>0</v>
      </c>
      <c r="GB11" s="2">
        <v>2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3</v>
      </c>
      <c r="GJ11" s="2">
        <v>3</v>
      </c>
      <c r="GK11" s="2">
        <v>0</v>
      </c>
      <c r="GL11" s="3">
        <v>3000</v>
      </c>
      <c r="GM11" s="3">
        <v>5000</v>
      </c>
      <c r="GQ11" s="2">
        <v>1</v>
      </c>
      <c r="GR11" s="2">
        <v>1</v>
      </c>
      <c r="GS11" s="2">
        <v>2</v>
      </c>
      <c r="GT11" s="2">
        <v>1</v>
      </c>
      <c r="GU11" s="2">
        <v>1</v>
      </c>
      <c r="GV11" s="2">
        <v>1</v>
      </c>
      <c r="GW11" s="2">
        <v>1</v>
      </c>
      <c r="GX11" s="2">
        <v>1</v>
      </c>
      <c r="GY11" s="2">
        <v>1</v>
      </c>
      <c r="GZ11" s="2">
        <v>1</v>
      </c>
      <c r="HA11" s="2">
        <v>1</v>
      </c>
      <c r="HB11" s="2">
        <v>1</v>
      </c>
      <c r="HC11" s="2">
        <v>1</v>
      </c>
      <c r="HD11" s="2">
        <v>1</v>
      </c>
      <c r="HE11" s="2">
        <v>1</v>
      </c>
      <c r="HF11" s="2">
        <v>1</v>
      </c>
      <c r="HG11" s="2">
        <v>1</v>
      </c>
      <c r="IX11" s="2">
        <v>5</v>
      </c>
      <c r="IY11" s="2">
        <v>4</v>
      </c>
      <c r="JC11" s="2">
        <v>1</v>
      </c>
      <c r="JD11" s="2">
        <v>1</v>
      </c>
      <c r="JE11" s="2">
        <v>2</v>
      </c>
      <c r="JF11" s="2">
        <v>5</v>
      </c>
      <c r="JG11" s="2">
        <v>4</v>
      </c>
      <c r="JH11" s="2">
        <v>1</v>
      </c>
      <c r="JI11" s="2">
        <v>5</v>
      </c>
      <c r="JJ11" s="2">
        <v>1</v>
      </c>
      <c r="JK11" s="2">
        <v>2</v>
      </c>
      <c r="JL11" s="2">
        <v>5</v>
      </c>
      <c r="JM11" s="2">
        <v>4</v>
      </c>
      <c r="JN11" s="2">
        <v>1</v>
      </c>
      <c r="JO11" s="2">
        <v>1</v>
      </c>
      <c r="JP11" s="2">
        <v>3</v>
      </c>
      <c r="JQ11" s="2">
        <v>5</v>
      </c>
      <c r="JR11" s="2">
        <v>1</v>
      </c>
      <c r="JS11" s="2">
        <v>1</v>
      </c>
      <c r="JT11" s="2">
        <v>1</v>
      </c>
      <c r="JU11" s="2">
        <v>5</v>
      </c>
      <c r="JV11" s="2">
        <v>3</v>
      </c>
      <c r="JW11" s="2">
        <v>3</v>
      </c>
      <c r="JX11" s="2">
        <v>3</v>
      </c>
      <c r="JY11" s="2">
        <v>1</v>
      </c>
      <c r="KA11" s="2">
        <v>1</v>
      </c>
      <c r="KB11" s="2">
        <v>1</v>
      </c>
      <c r="KC11" s="2">
        <v>3</v>
      </c>
      <c r="KD11" s="2">
        <v>2</v>
      </c>
      <c r="KE11" s="2">
        <v>1</v>
      </c>
      <c r="KI11" s="2">
        <v>1</v>
      </c>
      <c r="KJ11" s="2">
        <v>4</v>
      </c>
      <c r="KL11" s="2">
        <v>1</v>
      </c>
      <c r="KM11" s="2">
        <v>5</v>
      </c>
      <c r="KN11" s="2">
        <v>1</v>
      </c>
      <c r="KO11" s="2">
        <v>5</v>
      </c>
      <c r="KP11" s="2">
        <v>5</v>
      </c>
      <c r="KQ11" s="2">
        <v>5</v>
      </c>
      <c r="KR11" s="2">
        <v>5</v>
      </c>
      <c r="KS11" s="2">
        <v>5</v>
      </c>
      <c r="KT11" s="2">
        <v>5</v>
      </c>
      <c r="KU11" s="2" t="s">
        <v>363</v>
      </c>
      <c r="KX11" s="2">
        <v>5</v>
      </c>
      <c r="KY11" s="2">
        <v>5</v>
      </c>
      <c r="KZ11" s="2">
        <v>5</v>
      </c>
      <c r="LA11" s="2">
        <v>5</v>
      </c>
      <c r="LB11" s="2">
        <v>5</v>
      </c>
      <c r="LC11" s="2">
        <v>5</v>
      </c>
      <c r="LD11" s="2">
        <v>5</v>
      </c>
      <c r="LE11" s="2">
        <v>5</v>
      </c>
      <c r="LF11" s="2">
        <v>5</v>
      </c>
      <c r="LG11" s="2">
        <v>5</v>
      </c>
      <c r="LH11" s="2">
        <v>5</v>
      </c>
      <c r="LI11" s="2">
        <v>5</v>
      </c>
      <c r="LJ11" s="2">
        <v>5</v>
      </c>
      <c r="LK11" s="2">
        <v>5</v>
      </c>
      <c r="ME11" s="3"/>
    </row>
    <row r="12" spans="1:343" x14ac:dyDescent="0.3">
      <c r="A12" s="128">
        <v>10</v>
      </c>
      <c r="B12" s="2">
        <v>1</v>
      </c>
      <c r="C12" s="2">
        <v>2</v>
      </c>
      <c r="F12" s="2" t="s">
        <v>343</v>
      </c>
      <c r="G12" s="2">
        <v>1</v>
      </c>
      <c r="I12" s="2">
        <v>1</v>
      </c>
      <c r="K12" s="2">
        <v>2</v>
      </c>
      <c r="M12" s="2">
        <v>2</v>
      </c>
      <c r="O12" s="2">
        <v>4</v>
      </c>
      <c r="Q12" s="2">
        <v>4</v>
      </c>
      <c r="S12" s="2">
        <v>1</v>
      </c>
      <c r="U12" s="2">
        <v>1</v>
      </c>
      <c r="Z12" s="2">
        <v>6</v>
      </c>
      <c r="AB12" s="2">
        <v>2</v>
      </c>
      <c r="AD12" s="2">
        <v>2</v>
      </c>
      <c r="AE12" s="2">
        <v>5</v>
      </c>
      <c r="AF12" s="2">
        <v>73</v>
      </c>
      <c r="AG12" s="2">
        <v>2</v>
      </c>
      <c r="AI12" s="2">
        <v>57</v>
      </c>
      <c r="AJ12" s="2">
        <v>2</v>
      </c>
      <c r="AK12" s="14">
        <v>3</v>
      </c>
      <c r="AX12" s="3"/>
      <c r="AY12" s="3">
        <v>20000</v>
      </c>
      <c r="AZ12" s="2" t="s">
        <v>355</v>
      </c>
      <c r="BA12" s="2" t="s">
        <v>354</v>
      </c>
      <c r="BC12" s="2">
        <v>1</v>
      </c>
      <c r="BD12" s="2">
        <v>1</v>
      </c>
      <c r="BE12" s="2">
        <v>2</v>
      </c>
      <c r="BF12" s="2">
        <v>2</v>
      </c>
      <c r="BG12" s="2">
        <v>1</v>
      </c>
      <c r="BH12" s="2">
        <v>2</v>
      </c>
      <c r="BI12" s="2">
        <v>1</v>
      </c>
      <c r="BJ12" s="2">
        <v>1</v>
      </c>
      <c r="BK12" s="2">
        <v>1</v>
      </c>
      <c r="BL12" s="2">
        <v>2</v>
      </c>
      <c r="BM12" s="2">
        <v>1</v>
      </c>
      <c r="BN12" s="2">
        <v>2</v>
      </c>
      <c r="BO12" s="2">
        <v>2</v>
      </c>
      <c r="BP12" s="2">
        <v>2</v>
      </c>
      <c r="BQ12" s="2">
        <v>1</v>
      </c>
      <c r="BR12" s="2">
        <v>2</v>
      </c>
      <c r="BS12" s="2">
        <v>2</v>
      </c>
      <c r="BT12" s="2">
        <v>1</v>
      </c>
      <c r="BU12" s="2">
        <v>2</v>
      </c>
      <c r="BV12" s="2">
        <v>2</v>
      </c>
      <c r="BW12" s="2">
        <v>2</v>
      </c>
      <c r="BX12" s="2">
        <v>2</v>
      </c>
      <c r="BY12" s="2">
        <v>2</v>
      </c>
      <c r="CB12" s="2">
        <v>1</v>
      </c>
      <c r="CC12" s="2">
        <v>1</v>
      </c>
      <c r="CD12" s="2">
        <v>3</v>
      </c>
      <c r="CE12" s="2">
        <v>1</v>
      </c>
      <c r="CH12" s="2">
        <v>5</v>
      </c>
      <c r="CI12" s="2">
        <v>5</v>
      </c>
      <c r="CJ12" s="2">
        <v>5</v>
      </c>
      <c r="CL12" s="3"/>
      <c r="CM12" s="3"/>
      <c r="CN12" s="3"/>
      <c r="CO12" s="3"/>
      <c r="CP12" s="2">
        <v>4</v>
      </c>
      <c r="CS12" s="2">
        <v>5</v>
      </c>
      <c r="CT12" s="2">
        <v>5</v>
      </c>
      <c r="CU12" s="2">
        <v>5</v>
      </c>
      <c r="CV12" s="2">
        <v>2</v>
      </c>
      <c r="DG12" s="2">
        <v>2</v>
      </c>
      <c r="DH12" s="2">
        <v>1</v>
      </c>
      <c r="DI12" s="2">
        <v>2</v>
      </c>
      <c r="DJ12" s="2">
        <v>2</v>
      </c>
      <c r="DK12" s="2">
        <v>2</v>
      </c>
      <c r="DL12" s="2">
        <v>2</v>
      </c>
      <c r="DM12" s="2" t="s">
        <v>367</v>
      </c>
      <c r="DN12" s="2">
        <v>1</v>
      </c>
      <c r="DO12" s="2">
        <v>2</v>
      </c>
      <c r="DP12" s="2">
        <v>1</v>
      </c>
      <c r="DQ12" s="2">
        <v>2</v>
      </c>
      <c r="DR12" s="2">
        <v>2</v>
      </c>
      <c r="DS12" s="2">
        <v>2</v>
      </c>
      <c r="DT12" s="2">
        <v>2</v>
      </c>
      <c r="DU12" s="2">
        <v>1</v>
      </c>
      <c r="DV12" s="2">
        <v>4</v>
      </c>
      <c r="DW12" s="2">
        <v>2</v>
      </c>
      <c r="DX12" s="2">
        <v>4</v>
      </c>
      <c r="DY12" s="2">
        <v>1</v>
      </c>
      <c r="DZ12" s="2">
        <v>3</v>
      </c>
      <c r="EA12" s="2">
        <v>4</v>
      </c>
      <c r="EB12" s="2">
        <v>4</v>
      </c>
      <c r="EC12" s="2">
        <v>3</v>
      </c>
      <c r="ED12" s="2">
        <v>1</v>
      </c>
      <c r="EH12" s="2">
        <v>1</v>
      </c>
      <c r="EL12" s="2">
        <v>1</v>
      </c>
      <c r="EP12" s="2">
        <v>1</v>
      </c>
      <c r="ET12" s="2">
        <v>1</v>
      </c>
      <c r="EX12" s="2">
        <v>2</v>
      </c>
      <c r="EY12" s="2">
        <v>0</v>
      </c>
      <c r="EZ12" s="2">
        <v>0</v>
      </c>
      <c r="FA12" s="2">
        <v>2</v>
      </c>
      <c r="FB12" s="2">
        <v>0</v>
      </c>
      <c r="FC12" s="2">
        <v>0</v>
      </c>
      <c r="FD12" s="2">
        <v>2</v>
      </c>
      <c r="FE12" s="2">
        <v>0</v>
      </c>
      <c r="FF12" s="2">
        <v>2</v>
      </c>
      <c r="FG12" s="2">
        <v>0</v>
      </c>
      <c r="FH12" s="2">
        <v>2</v>
      </c>
      <c r="FI12" s="2">
        <v>0</v>
      </c>
      <c r="FJ12" s="2">
        <v>2</v>
      </c>
      <c r="FK12" s="2">
        <v>2</v>
      </c>
      <c r="FL12" s="2">
        <v>0</v>
      </c>
      <c r="FM12" s="2">
        <v>1</v>
      </c>
      <c r="FN12" s="2">
        <v>0</v>
      </c>
      <c r="FO12" s="2">
        <v>2</v>
      </c>
      <c r="FP12" s="2">
        <v>0</v>
      </c>
      <c r="FQ12" s="2">
        <v>0</v>
      </c>
      <c r="FR12" s="2">
        <v>2</v>
      </c>
      <c r="FS12" s="2">
        <v>0</v>
      </c>
      <c r="FT12" s="2">
        <v>0</v>
      </c>
      <c r="FU12" s="2">
        <v>1</v>
      </c>
      <c r="FV12" s="2">
        <v>0</v>
      </c>
      <c r="FW12" s="2">
        <v>0</v>
      </c>
      <c r="FX12" s="2">
        <v>3</v>
      </c>
      <c r="FY12" s="2">
        <v>0</v>
      </c>
      <c r="FZ12" s="2">
        <v>3</v>
      </c>
      <c r="GA12" s="2">
        <v>0</v>
      </c>
      <c r="GB12" s="2">
        <v>2</v>
      </c>
      <c r="GC12" s="2">
        <v>0</v>
      </c>
      <c r="GD12" s="2">
        <v>3</v>
      </c>
      <c r="GE12" s="2">
        <v>1</v>
      </c>
      <c r="GF12" s="2">
        <v>0</v>
      </c>
      <c r="GG12" s="2">
        <v>3</v>
      </c>
      <c r="GH12" s="2">
        <v>0</v>
      </c>
      <c r="GI12" s="2">
        <v>2</v>
      </c>
      <c r="GJ12" s="2">
        <v>0</v>
      </c>
      <c r="GK12" s="2">
        <v>0</v>
      </c>
      <c r="GL12" s="3">
        <v>23000</v>
      </c>
      <c r="GM12" s="3">
        <v>45000</v>
      </c>
      <c r="GN12" s="2">
        <v>2</v>
      </c>
      <c r="GO12" s="2">
        <v>2</v>
      </c>
      <c r="GQ12" s="2">
        <v>1</v>
      </c>
      <c r="GR12" s="2">
        <v>1</v>
      </c>
      <c r="GS12" s="2">
        <v>1</v>
      </c>
      <c r="GT12" s="2">
        <v>1</v>
      </c>
      <c r="GU12" s="2">
        <v>1</v>
      </c>
      <c r="GV12" s="2">
        <v>1</v>
      </c>
      <c r="GW12" s="2">
        <v>1</v>
      </c>
      <c r="GX12" s="2">
        <v>1</v>
      </c>
      <c r="GY12" s="2">
        <v>1</v>
      </c>
      <c r="GZ12" s="2">
        <v>1</v>
      </c>
      <c r="HA12" s="2">
        <v>1</v>
      </c>
      <c r="HB12" s="2">
        <v>1</v>
      </c>
      <c r="HC12" s="2">
        <v>1</v>
      </c>
      <c r="HD12" s="2">
        <v>1</v>
      </c>
      <c r="HE12" s="2">
        <v>1</v>
      </c>
      <c r="HF12" s="2">
        <v>1</v>
      </c>
      <c r="HG12" s="2">
        <v>2</v>
      </c>
      <c r="HH12" s="2">
        <v>1</v>
      </c>
      <c r="HI12" s="2">
        <v>1</v>
      </c>
      <c r="HJ12" s="2">
        <v>1</v>
      </c>
      <c r="HK12" s="2">
        <v>1</v>
      </c>
      <c r="HL12" s="2">
        <v>2</v>
      </c>
      <c r="HM12" s="2">
        <v>2</v>
      </c>
      <c r="HN12" s="2">
        <v>1</v>
      </c>
      <c r="HO12" s="2">
        <v>2</v>
      </c>
      <c r="HP12" s="2">
        <v>2</v>
      </c>
      <c r="HQ12" s="2">
        <v>2</v>
      </c>
      <c r="HR12" s="2">
        <v>2</v>
      </c>
      <c r="HS12" s="2">
        <v>2</v>
      </c>
      <c r="HT12" s="2">
        <v>2</v>
      </c>
      <c r="HU12" s="2">
        <v>2</v>
      </c>
      <c r="HZ12" s="2">
        <v>1</v>
      </c>
      <c r="IC12" s="2">
        <v>1</v>
      </c>
      <c r="ID12" s="2">
        <v>1</v>
      </c>
      <c r="IE12" s="2">
        <v>1</v>
      </c>
      <c r="IF12" s="2">
        <v>1</v>
      </c>
      <c r="IG12" s="2">
        <v>1</v>
      </c>
      <c r="IN12" s="2">
        <v>1</v>
      </c>
      <c r="IQ12" s="2">
        <v>1</v>
      </c>
      <c r="IR12" s="2">
        <v>1</v>
      </c>
      <c r="IS12" s="2">
        <v>1</v>
      </c>
      <c r="IT12" s="2">
        <v>1</v>
      </c>
      <c r="IU12" s="2">
        <v>1</v>
      </c>
      <c r="IX12" s="2">
        <v>5</v>
      </c>
      <c r="IY12" s="2">
        <v>4</v>
      </c>
      <c r="IZ12" s="2">
        <v>5</v>
      </c>
      <c r="JA12" s="2">
        <v>5</v>
      </c>
      <c r="JB12" s="2">
        <v>5</v>
      </c>
      <c r="JC12" s="2">
        <v>1</v>
      </c>
      <c r="JD12" s="2">
        <v>1</v>
      </c>
      <c r="JE12" s="2">
        <v>2</v>
      </c>
      <c r="JF12" s="2">
        <v>3</v>
      </c>
      <c r="JG12" s="2">
        <v>3</v>
      </c>
      <c r="JH12" s="2">
        <v>1</v>
      </c>
      <c r="JI12" s="2">
        <v>2</v>
      </c>
      <c r="JJ12" s="2">
        <v>3</v>
      </c>
      <c r="JK12" s="2">
        <v>3</v>
      </c>
      <c r="JL12" s="2">
        <v>5</v>
      </c>
      <c r="JM12" s="2">
        <v>5</v>
      </c>
      <c r="JN12" s="2">
        <v>1</v>
      </c>
      <c r="JO12" s="2">
        <v>1</v>
      </c>
      <c r="JP12" s="2">
        <v>3</v>
      </c>
      <c r="JQ12" s="2">
        <v>5</v>
      </c>
      <c r="JR12" s="2">
        <v>2</v>
      </c>
      <c r="JS12" s="2">
        <v>1</v>
      </c>
      <c r="JT12" s="2">
        <v>1</v>
      </c>
      <c r="JU12" s="2">
        <v>5</v>
      </c>
      <c r="JV12" s="2">
        <v>3</v>
      </c>
      <c r="JW12" s="2">
        <v>4</v>
      </c>
      <c r="JX12" s="2">
        <v>2</v>
      </c>
      <c r="JY12" s="2">
        <v>3</v>
      </c>
      <c r="JZ12" s="2">
        <v>3</v>
      </c>
      <c r="KA12" s="2">
        <v>1</v>
      </c>
      <c r="KB12" s="2">
        <v>4</v>
      </c>
      <c r="KC12" s="2">
        <v>4</v>
      </c>
      <c r="KD12" s="2">
        <v>1</v>
      </c>
      <c r="KE12" s="2">
        <v>2</v>
      </c>
      <c r="KF12" s="2" t="s">
        <v>369</v>
      </c>
      <c r="KG12" s="2" t="s">
        <v>351</v>
      </c>
      <c r="KI12" s="2">
        <v>3</v>
      </c>
      <c r="KJ12" s="2">
        <v>4</v>
      </c>
      <c r="KL12" s="2">
        <v>1</v>
      </c>
      <c r="KM12" s="2">
        <v>2</v>
      </c>
      <c r="KN12" s="2">
        <v>5</v>
      </c>
      <c r="KO12" s="2">
        <v>5</v>
      </c>
      <c r="KP12" s="2">
        <v>5</v>
      </c>
      <c r="KQ12" s="2">
        <v>5</v>
      </c>
      <c r="KR12" s="2">
        <v>3</v>
      </c>
      <c r="KS12" s="2">
        <v>5</v>
      </c>
      <c r="KT12" s="2">
        <v>5</v>
      </c>
      <c r="KU12" s="2" t="s">
        <v>363</v>
      </c>
      <c r="KV12" s="2" t="s">
        <v>353</v>
      </c>
      <c r="KX12" s="2">
        <v>5</v>
      </c>
      <c r="KY12" s="2">
        <v>5</v>
      </c>
      <c r="KZ12" s="2">
        <v>5</v>
      </c>
      <c r="LA12" s="2">
        <v>1</v>
      </c>
      <c r="LB12" s="2">
        <v>5</v>
      </c>
      <c r="LC12" s="2">
        <v>4</v>
      </c>
      <c r="LD12" s="2">
        <v>3</v>
      </c>
      <c r="LE12" s="2">
        <v>5</v>
      </c>
      <c r="LF12" s="2">
        <v>5</v>
      </c>
      <c r="LG12" s="2">
        <v>5</v>
      </c>
      <c r="LH12" s="2">
        <v>5</v>
      </c>
      <c r="LI12" s="2">
        <v>5</v>
      </c>
      <c r="LJ12" s="2">
        <v>5</v>
      </c>
      <c r="LK12" s="2">
        <v>5</v>
      </c>
      <c r="LL12" s="2">
        <v>5</v>
      </c>
      <c r="LM12" s="2">
        <v>5</v>
      </c>
      <c r="LN12" s="2">
        <v>5</v>
      </c>
      <c r="LO12" s="2">
        <v>3</v>
      </c>
      <c r="LP12" s="2">
        <v>4</v>
      </c>
      <c r="LQ12" s="2">
        <v>5</v>
      </c>
      <c r="LR12" s="2">
        <v>5</v>
      </c>
      <c r="LS12" s="2">
        <v>5</v>
      </c>
      <c r="LT12" s="2">
        <v>5</v>
      </c>
      <c r="LU12" s="2">
        <v>2</v>
      </c>
      <c r="LV12" s="2">
        <v>2</v>
      </c>
      <c r="LW12" s="2">
        <v>2</v>
      </c>
      <c r="LX12" s="2">
        <v>1</v>
      </c>
      <c r="LY12" s="2">
        <v>1</v>
      </c>
      <c r="LZ12" s="2">
        <v>2</v>
      </c>
      <c r="MA12" s="2">
        <v>2</v>
      </c>
      <c r="MB12" s="2">
        <v>1</v>
      </c>
      <c r="MC12" s="2">
        <v>1</v>
      </c>
      <c r="ME12" s="3"/>
    </row>
    <row r="13" spans="1:343" x14ac:dyDescent="0.3">
      <c r="A13" s="128">
        <v>11</v>
      </c>
      <c r="B13" s="2">
        <v>1</v>
      </c>
      <c r="C13" s="2">
        <v>2</v>
      </c>
      <c r="F13" s="2" t="s">
        <v>343</v>
      </c>
      <c r="G13" s="2">
        <v>1</v>
      </c>
      <c r="I13" s="2">
        <v>1</v>
      </c>
      <c r="K13" s="2">
        <v>2</v>
      </c>
      <c r="M13" s="2">
        <v>4</v>
      </c>
      <c r="N13" s="2" t="s">
        <v>349</v>
      </c>
      <c r="O13" s="2">
        <v>4</v>
      </c>
      <c r="Q13" s="2">
        <v>4</v>
      </c>
      <c r="S13" s="2">
        <v>1</v>
      </c>
      <c r="U13" s="2">
        <v>1</v>
      </c>
      <c r="Z13" s="2">
        <v>6</v>
      </c>
      <c r="AB13" s="2">
        <v>1</v>
      </c>
      <c r="AD13" s="2">
        <v>1</v>
      </c>
      <c r="AE13" s="2">
        <v>42</v>
      </c>
      <c r="AF13" s="2">
        <v>72</v>
      </c>
      <c r="AG13" s="2">
        <v>2</v>
      </c>
      <c r="AI13" s="2">
        <v>57</v>
      </c>
      <c r="AJ13" s="2">
        <v>2</v>
      </c>
      <c r="AK13" s="14">
        <v>3</v>
      </c>
      <c r="AX13" s="3"/>
      <c r="AY13" s="3">
        <v>10000</v>
      </c>
      <c r="AZ13" s="2" t="s">
        <v>355</v>
      </c>
      <c r="BA13" s="2" t="s">
        <v>354</v>
      </c>
      <c r="BC13" s="2">
        <v>2</v>
      </c>
      <c r="BD13" s="2">
        <v>1</v>
      </c>
      <c r="BE13" s="2">
        <v>2</v>
      </c>
      <c r="BF13" s="2">
        <v>2</v>
      </c>
      <c r="BG13" s="2">
        <v>1</v>
      </c>
      <c r="BH13" s="2">
        <v>1</v>
      </c>
      <c r="BI13" s="2">
        <v>1</v>
      </c>
      <c r="BJ13" s="2">
        <v>1</v>
      </c>
      <c r="BK13" s="2">
        <v>1</v>
      </c>
      <c r="BL13" s="2">
        <v>2</v>
      </c>
      <c r="BM13" s="2">
        <v>1</v>
      </c>
      <c r="BN13" s="2">
        <v>2</v>
      </c>
      <c r="BO13" s="2">
        <v>2</v>
      </c>
      <c r="BP13" s="2">
        <v>2</v>
      </c>
      <c r="BQ13" s="2">
        <v>1</v>
      </c>
      <c r="BR13" s="2">
        <v>2</v>
      </c>
      <c r="BS13" s="2">
        <v>2</v>
      </c>
      <c r="BT13" s="2">
        <v>1</v>
      </c>
      <c r="BU13" s="2">
        <v>2</v>
      </c>
      <c r="BV13" s="2">
        <v>2</v>
      </c>
      <c r="BW13" s="2">
        <v>2</v>
      </c>
      <c r="BX13" s="2">
        <v>2</v>
      </c>
      <c r="CB13" s="2">
        <v>1</v>
      </c>
      <c r="CC13" s="2">
        <v>1</v>
      </c>
      <c r="CD13" s="2">
        <v>5</v>
      </c>
      <c r="CE13" s="2">
        <v>1</v>
      </c>
      <c r="CF13" s="2">
        <v>5</v>
      </c>
      <c r="CG13" s="2">
        <v>1</v>
      </c>
      <c r="CH13" s="2">
        <v>5</v>
      </c>
      <c r="CI13" s="2">
        <v>5</v>
      </c>
      <c r="CJ13" s="2">
        <v>5</v>
      </c>
      <c r="CK13" s="2">
        <v>1</v>
      </c>
      <c r="CL13" s="3"/>
      <c r="CM13" s="3"/>
      <c r="CN13" s="3"/>
      <c r="CO13" s="3"/>
      <c r="CP13" s="2">
        <v>4</v>
      </c>
      <c r="CQ13" s="2">
        <v>80</v>
      </c>
      <c r="CS13" s="2">
        <v>5</v>
      </c>
      <c r="CT13" s="2">
        <v>5</v>
      </c>
      <c r="CU13" s="2">
        <v>5</v>
      </c>
      <c r="CV13" s="2">
        <v>2</v>
      </c>
      <c r="DG13" s="2">
        <v>2</v>
      </c>
      <c r="DH13" s="2">
        <v>2</v>
      </c>
      <c r="DI13" s="2">
        <v>2</v>
      </c>
      <c r="DJ13" s="2">
        <v>2</v>
      </c>
      <c r="DK13" s="2">
        <v>2</v>
      </c>
      <c r="DL13" s="2">
        <v>2</v>
      </c>
      <c r="DN13" s="2">
        <v>2</v>
      </c>
      <c r="DO13" s="2">
        <v>2</v>
      </c>
      <c r="DP13" s="2">
        <v>2</v>
      </c>
      <c r="DQ13" s="2">
        <v>2</v>
      </c>
      <c r="DR13" s="2">
        <v>2</v>
      </c>
      <c r="DS13" s="2">
        <v>2</v>
      </c>
      <c r="DT13" s="2">
        <v>2</v>
      </c>
      <c r="DU13" s="2">
        <v>2</v>
      </c>
      <c r="DV13" s="2">
        <v>8</v>
      </c>
      <c r="DW13" s="2">
        <v>1</v>
      </c>
      <c r="DX13" s="2">
        <v>5</v>
      </c>
      <c r="DY13" s="2">
        <v>1</v>
      </c>
      <c r="DZ13" s="2">
        <v>5</v>
      </c>
      <c r="EA13" s="2">
        <v>5</v>
      </c>
      <c r="EB13" s="2">
        <v>5</v>
      </c>
      <c r="EC13" s="2">
        <v>4</v>
      </c>
      <c r="ED13" s="2">
        <v>1</v>
      </c>
      <c r="EH13" s="2">
        <v>1</v>
      </c>
      <c r="EL13" s="2">
        <v>1</v>
      </c>
      <c r="EP13" s="2">
        <v>1</v>
      </c>
      <c r="ET13" s="2">
        <v>1</v>
      </c>
      <c r="EX13" s="2">
        <v>3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1</v>
      </c>
      <c r="FE13" s="2">
        <v>1</v>
      </c>
      <c r="FF13" s="2">
        <v>1</v>
      </c>
      <c r="FG13" s="2">
        <v>0</v>
      </c>
      <c r="FH13" s="2">
        <v>2</v>
      </c>
      <c r="FI13" s="2">
        <v>0</v>
      </c>
      <c r="FJ13" s="2">
        <v>3</v>
      </c>
      <c r="FK13" s="2">
        <v>1</v>
      </c>
      <c r="FL13" s="2">
        <v>0</v>
      </c>
      <c r="FM13" s="2">
        <v>1</v>
      </c>
      <c r="FN13" s="2">
        <v>0</v>
      </c>
      <c r="FO13" s="2">
        <v>3</v>
      </c>
      <c r="FP13" s="2">
        <v>0</v>
      </c>
      <c r="FQ13" s="2">
        <v>0</v>
      </c>
      <c r="FR13" s="2">
        <v>3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3</v>
      </c>
      <c r="FY13" s="2">
        <v>3</v>
      </c>
      <c r="FZ13" s="2">
        <v>3</v>
      </c>
      <c r="GA13" s="2">
        <v>0</v>
      </c>
      <c r="GB13" s="2">
        <v>1</v>
      </c>
      <c r="GC13" s="2">
        <v>0</v>
      </c>
      <c r="GD13" s="2">
        <v>1</v>
      </c>
      <c r="GE13" s="2">
        <v>1</v>
      </c>
      <c r="GF13" s="2">
        <v>0</v>
      </c>
      <c r="GG13" s="2">
        <v>3</v>
      </c>
      <c r="GH13" s="2">
        <v>0</v>
      </c>
      <c r="GI13" s="2">
        <v>3</v>
      </c>
      <c r="GJ13" s="2">
        <v>0</v>
      </c>
      <c r="GK13" s="2">
        <v>0</v>
      </c>
      <c r="GL13" s="3">
        <v>2000</v>
      </c>
      <c r="GM13" s="3">
        <v>3000</v>
      </c>
      <c r="GN13" s="2">
        <v>3</v>
      </c>
      <c r="GO13" s="2">
        <v>3</v>
      </c>
      <c r="GQ13" s="2">
        <v>1</v>
      </c>
      <c r="GR13" s="2">
        <v>1</v>
      </c>
      <c r="GS13" s="2">
        <v>1</v>
      </c>
      <c r="GT13" s="2">
        <v>1</v>
      </c>
      <c r="GU13" s="2">
        <v>1</v>
      </c>
      <c r="GV13" s="2">
        <v>1</v>
      </c>
      <c r="GW13" s="2">
        <v>1</v>
      </c>
      <c r="GX13" s="2">
        <v>1</v>
      </c>
      <c r="GY13" s="2">
        <v>1</v>
      </c>
      <c r="GZ13" s="2">
        <v>1</v>
      </c>
      <c r="HA13" s="2">
        <v>1</v>
      </c>
      <c r="HB13" s="2">
        <v>1</v>
      </c>
      <c r="HC13" s="2">
        <v>1</v>
      </c>
      <c r="HD13" s="2">
        <v>1</v>
      </c>
      <c r="HE13" s="2">
        <v>1</v>
      </c>
      <c r="HF13" s="2">
        <v>1</v>
      </c>
      <c r="HG13" s="2">
        <v>1</v>
      </c>
      <c r="HI13" s="2">
        <v>1</v>
      </c>
      <c r="HJ13" s="2">
        <v>1</v>
      </c>
      <c r="HK13" s="2">
        <v>1</v>
      </c>
      <c r="HL13" s="2">
        <v>1</v>
      </c>
      <c r="HM13" s="2">
        <v>2</v>
      </c>
      <c r="HN13" s="2">
        <v>2</v>
      </c>
      <c r="HO13" s="2">
        <v>2</v>
      </c>
      <c r="HP13" s="2">
        <v>2</v>
      </c>
      <c r="HQ13" s="2">
        <v>2</v>
      </c>
      <c r="HR13" s="2">
        <v>2</v>
      </c>
      <c r="HS13" s="2">
        <v>2</v>
      </c>
      <c r="HT13" s="2">
        <v>2</v>
      </c>
      <c r="HU13" s="2">
        <v>2</v>
      </c>
      <c r="IA13" s="2">
        <v>2</v>
      </c>
      <c r="IB13" s="2">
        <v>1</v>
      </c>
      <c r="IC13" s="2">
        <v>1</v>
      </c>
      <c r="ID13" s="2">
        <v>1</v>
      </c>
      <c r="IE13" s="2">
        <v>1</v>
      </c>
      <c r="IF13" s="2">
        <v>2</v>
      </c>
      <c r="IG13" s="2">
        <v>2</v>
      </c>
      <c r="IH13" s="2">
        <v>2</v>
      </c>
      <c r="II13" s="2">
        <v>2</v>
      </c>
      <c r="IO13" s="2">
        <v>2</v>
      </c>
      <c r="IP13" s="2">
        <v>1</v>
      </c>
      <c r="IQ13" s="2">
        <v>1</v>
      </c>
      <c r="IR13" s="2">
        <v>1</v>
      </c>
      <c r="IS13" s="2">
        <v>1</v>
      </c>
      <c r="IT13" s="2">
        <v>1</v>
      </c>
      <c r="IU13" s="2">
        <v>1</v>
      </c>
      <c r="IV13" s="2">
        <v>1</v>
      </c>
      <c r="IW13" s="2">
        <v>1</v>
      </c>
      <c r="IX13" s="2">
        <v>5</v>
      </c>
      <c r="IY13" s="2">
        <v>5</v>
      </c>
      <c r="IZ13" s="2">
        <v>5</v>
      </c>
      <c r="JA13" s="2">
        <v>5</v>
      </c>
      <c r="JB13" s="2">
        <v>5</v>
      </c>
      <c r="JC13" s="2">
        <v>1</v>
      </c>
      <c r="JD13" s="2">
        <v>5</v>
      </c>
      <c r="JE13" s="2">
        <v>2</v>
      </c>
      <c r="JF13" s="2">
        <v>5</v>
      </c>
      <c r="JG13" s="2">
        <v>5</v>
      </c>
      <c r="JH13" s="2">
        <v>5</v>
      </c>
      <c r="JI13" s="2">
        <v>5</v>
      </c>
      <c r="JJ13" s="2">
        <v>1</v>
      </c>
      <c r="JK13" s="2">
        <v>1</v>
      </c>
      <c r="JL13" s="2">
        <v>5</v>
      </c>
      <c r="JM13" s="2">
        <v>5</v>
      </c>
      <c r="JN13" s="2">
        <v>1</v>
      </c>
      <c r="JO13" s="2">
        <v>1</v>
      </c>
      <c r="JP13" s="2">
        <v>4</v>
      </c>
      <c r="JQ13" s="2">
        <v>5</v>
      </c>
      <c r="JR13" s="2">
        <v>1</v>
      </c>
      <c r="JS13" s="2">
        <v>1</v>
      </c>
      <c r="JT13" s="2">
        <v>1</v>
      </c>
      <c r="JU13" s="2">
        <v>5</v>
      </c>
      <c r="JV13" s="2">
        <v>1</v>
      </c>
      <c r="JW13" s="2">
        <v>5</v>
      </c>
      <c r="JX13" s="2">
        <v>1</v>
      </c>
      <c r="JY13" s="2">
        <v>1</v>
      </c>
      <c r="JZ13" s="2">
        <v>5</v>
      </c>
      <c r="KA13" s="2">
        <v>1</v>
      </c>
      <c r="KB13" s="2">
        <v>5</v>
      </c>
      <c r="KC13" s="2">
        <v>5</v>
      </c>
      <c r="KD13" s="2">
        <v>1</v>
      </c>
      <c r="KE13" s="2">
        <v>3</v>
      </c>
      <c r="KF13" s="2" t="s">
        <v>351</v>
      </c>
      <c r="KI13" s="2">
        <v>1</v>
      </c>
      <c r="KJ13" s="2">
        <v>4</v>
      </c>
      <c r="KL13" s="2">
        <v>1</v>
      </c>
      <c r="KM13" s="2">
        <v>5</v>
      </c>
      <c r="KN13" s="2">
        <v>1</v>
      </c>
      <c r="KO13" s="2">
        <v>5</v>
      </c>
      <c r="KP13" s="2">
        <v>5</v>
      </c>
      <c r="KQ13" s="2">
        <v>5</v>
      </c>
      <c r="KR13" s="2">
        <v>3</v>
      </c>
      <c r="KS13" s="2">
        <v>5</v>
      </c>
      <c r="KT13" s="2">
        <v>3</v>
      </c>
      <c r="KX13" s="2">
        <v>5</v>
      </c>
      <c r="KY13" s="2">
        <v>5</v>
      </c>
      <c r="KZ13" s="2">
        <v>5</v>
      </c>
      <c r="LA13" s="2">
        <v>1</v>
      </c>
      <c r="LB13" s="2">
        <v>5</v>
      </c>
      <c r="LC13" s="2">
        <v>5</v>
      </c>
      <c r="LD13" s="2">
        <v>5</v>
      </c>
      <c r="LE13" s="2">
        <v>5</v>
      </c>
      <c r="LF13" s="2">
        <v>5</v>
      </c>
      <c r="LG13" s="2">
        <v>5</v>
      </c>
      <c r="LH13" s="2">
        <v>1</v>
      </c>
      <c r="LI13" s="2">
        <v>5</v>
      </c>
      <c r="LJ13" s="2">
        <v>5</v>
      </c>
      <c r="LK13" s="2">
        <v>5</v>
      </c>
      <c r="LL13" s="2">
        <v>5</v>
      </c>
      <c r="LM13" s="2">
        <v>5</v>
      </c>
      <c r="LN13" s="2">
        <v>5</v>
      </c>
      <c r="LO13" s="2">
        <v>5</v>
      </c>
      <c r="LP13" s="2">
        <v>5</v>
      </c>
      <c r="LQ13" s="2">
        <v>5</v>
      </c>
      <c r="LR13" s="2">
        <v>5</v>
      </c>
      <c r="LS13" s="2">
        <v>5</v>
      </c>
      <c r="LT13" s="2">
        <v>5</v>
      </c>
      <c r="LU13" s="2">
        <v>5</v>
      </c>
      <c r="LV13" s="2">
        <v>5</v>
      </c>
      <c r="LW13" s="2">
        <v>1</v>
      </c>
      <c r="LX13" s="2">
        <v>1</v>
      </c>
      <c r="LY13" s="2">
        <v>1</v>
      </c>
      <c r="LZ13" s="2">
        <v>4</v>
      </c>
      <c r="MA13" s="2">
        <v>3</v>
      </c>
      <c r="MB13" s="2">
        <v>1</v>
      </c>
      <c r="MC13" s="2">
        <v>1</v>
      </c>
      <c r="ME13" s="3"/>
    </row>
    <row r="14" spans="1:343" x14ac:dyDescent="0.3">
      <c r="A14" s="128">
        <v>12</v>
      </c>
      <c r="B14" s="2">
        <v>1</v>
      </c>
      <c r="C14" s="2">
        <v>1</v>
      </c>
      <c r="F14" s="2" t="s">
        <v>343</v>
      </c>
      <c r="G14" s="2">
        <v>1</v>
      </c>
      <c r="I14" s="2">
        <v>1</v>
      </c>
      <c r="K14" s="2">
        <v>2</v>
      </c>
      <c r="M14" s="2">
        <v>4</v>
      </c>
      <c r="N14" s="2" t="s">
        <v>349</v>
      </c>
      <c r="O14" s="2">
        <v>4</v>
      </c>
      <c r="Q14" s="2">
        <v>4</v>
      </c>
      <c r="S14" s="2">
        <v>3</v>
      </c>
      <c r="T14" s="2">
        <v>1</v>
      </c>
      <c r="U14" s="2">
        <v>1</v>
      </c>
      <c r="Z14" s="2">
        <v>6</v>
      </c>
      <c r="AB14" s="2">
        <v>1</v>
      </c>
      <c r="AD14" s="2">
        <v>2</v>
      </c>
      <c r="AE14" s="2">
        <v>44</v>
      </c>
      <c r="AF14" s="2">
        <v>75</v>
      </c>
      <c r="AG14" s="2">
        <v>2</v>
      </c>
      <c r="AI14" s="2">
        <v>57</v>
      </c>
      <c r="AJ14" s="2">
        <v>4</v>
      </c>
      <c r="AK14" s="14">
        <v>3</v>
      </c>
      <c r="AM14" s="2">
        <v>2020</v>
      </c>
      <c r="AX14" s="3"/>
      <c r="AY14" s="3">
        <v>20000</v>
      </c>
      <c r="AZ14" s="2" t="s">
        <v>355</v>
      </c>
      <c r="BA14" s="2" t="s">
        <v>354</v>
      </c>
      <c r="BC14" s="2">
        <v>2</v>
      </c>
      <c r="BD14" s="2">
        <v>1</v>
      </c>
      <c r="BE14" s="2">
        <v>2</v>
      </c>
      <c r="BF14" s="2">
        <v>2</v>
      </c>
      <c r="BG14" s="2">
        <v>1</v>
      </c>
      <c r="BH14" s="2">
        <v>1</v>
      </c>
      <c r="BI14" s="2">
        <v>1</v>
      </c>
      <c r="BJ14" s="2">
        <v>1</v>
      </c>
      <c r="BK14" s="2">
        <v>1</v>
      </c>
      <c r="BL14" s="2">
        <v>2</v>
      </c>
      <c r="BM14" s="2">
        <v>1</v>
      </c>
      <c r="BN14" s="2">
        <v>2</v>
      </c>
      <c r="BO14" s="2">
        <v>1</v>
      </c>
      <c r="BP14" s="2">
        <v>2</v>
      </c>
      <c r="BQ14" s="2">
        <v>1</v>
      </c>
      <c r="BR14" s="2">
        <v>2</v>
      </c>
      <c r="BS14" s="2">
        <v>2</v>
      </c>
      <c r="BT14" s="2">
        <v>1</v>
      </c>
      <c r="BU14" s="2">
        <v>2</v>
      </c>
      <c r="BV14" s="2">
        <v>1</v>
      </c>
      <c r="BW14" s="2">
        <v>2</v>
      </c>
      <c r="BX14" s="2">
        <v>2</v>
      </c>
      <c r="BY14" s="2">
        <v>2</v>
      </c>
      <c r="CB14" s="2">
        <v>1</v>
      </c>
      <c r="CC14" s="2">
        <v>1</v>
      </c>
      <c r="CD14" s="2">
        <v>1</v>
      </c>
      <c r="CE14" s="2">
        <v>1</v>
      </c>
      <c r="CF14" s="2">
        <v>3</v>
      </c>
      <c r="CG14" s="2">
        <v>1</v>
      </c>
      <c r="CH14" s="2">
        <v>5</v>
      </c>
      <c r="CI14" s="2">
        <v>5</v>
      </c>
      <c r="CJ14" s="2">
        <v>1</v>
      </c>
      <c r="CK14" s="2">
        <v>1</v>
      </c>
      <c r="CL14" s="3"/>
      <c r="CM14" s="3"/>
      <c r="CN14" s="3">
        <v>20000</v>
      </c>
      <c r="CO14" s="3">
        <v>27500</v>
      </c>
      <c r="CP14" s="2">
        <v>4</v>
      </c>
      <c r="CQ14" s="2">
        <v>70</v>
      </c>
      <c r="CS14" s="2">
        <v>5</v>
      </c>
      <c r="CT14" s="2">
        <v>5</v>
      </c>
      <c r="CU14" s="2">
        <v>5</v>
      </c>
      <c r="CV14" s="2">
        <v>2</v>
      </c>
      <c r="DF14" s="2" t="s">
        <v>517</v>
      </c>
      <c r="DG14" s="2">
        <v>2</v>
      </c>
      <c r="DH14" s="2">
        <v>1</v>
      </c>
      <c r="DI14" s="2">
        <v>2</v>
      </c>
      <c r="DJ14" s="2">
        <v>2</v>
      </c>
      <c r="DK14" s="2">
        <v>2</v>
      </c>
      <c r="DL14" s="2">
        <v>2</v>
      </c>
      <c r="DN14" s="2">
        <v>2</v>
      </c>
      <c r="DO14" s="2">
        <v>2</v>
      </c>
      <c r="DP14" s="2">
        <v>1</v>
      </c>
      <c r="DQ14" s="2">
        <v>2</v>
      </c>
      <c r="DR14" s="2">
        <v>2</v>
      </c>
      <c r="DS14" s="2">
        <v>2</v>
      </c>
      <c r="DT14" s="2">
        <v>2</v>
      </c>
      <c r="DU14" s="2">
        <v>2</v>
      </c>
      <c r="DV14" s="2">
        <v>6</v>
      </c>
      <c r="DW14" s="2">
        <v>1</v>
      </c>
      <c r="DX14" s="2">
        <v>2</v>
      </c>
      <c r="DY14" s="2">
        <v>1</v>
      </c>
      <c r="DZ14" s="2">
        <v>2</v>
      </c>
      <c r="EA14" s="2">
        <v>5</v>
      </c>
      <c r="EB14" s="2">
        <v>5</v>
      </c>
      <c r="EC14" s="2">
        <v>3</v>
      </c>
      <c r="ED14" s="2">
        <v>1</v>
      </c>
      <c r="EH14" s="2">
        <v>1</v>
      </c>
      <c r="EL14" s="2">
        <v>1</v>
      </c>
      <c r="EP14" s="2">
        <v>1</v>
      </c>
      <c r="ET14" s="2">
        <v>1</v>
      </c>
      <c r="EX14" s="2">
        <v>3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1</v>
      </c>
      <c r="FE14" s="2">
        <v>1</v>
      </c>
      <c r="FF14" s="2">
        <v>1</v>
      </c>
      <c r="FG14" s="2">
        <v>2</v>
      </c>
      <c r="FH14" s="2">
        <v>2</v>
      </c>
      <c r="FI14" s="2">
        <v>0</v>
      </c>
      <c r="FJ14" s="2">
        <v>3</v>
      </c>
      <c r="FK14" s="2">
        <v>2</v>
      </c>
      <c r="FL14" s="2">
        <v>0</v>
      </c>
      <c r="FM14" s="2">
        <v>1</v>
      </c>
      <c r="FN14" s="2">
        <v>0</v>
      </c>
      <c r="FO14" s="2">
        <v>3</v>
      </c>
      <c r="FP14" s="2">
        <v>1</v>
      </c>
      <c r="FQ14" s="2">
        <v>0</v>
      </c>
      <c r="FR14" s="2">
        <v>3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3</v>
      </c>
      <c r="FY14" s="2">
        <v>2</v>
      </c>
      <c r="FZ14" s="2">
        <v>2</v>
      </c>
      <c r="GA14" s="2">
        <v>3</v>
      </c>
      <c r="GB14" s="2">
        <v>3</v>
      </c>
      <c r="GC14" s="2">
        <v>0</v>
      </c>
      <c r="GD14" s="2">
        <v>2</v>
      </c>
      <c r="GE14" s="2">
        <v>3</v>
      </c>
      <c r="GF14" s="2">
        <v>0</v>
      </c>
      <c r="GG14" s="2">
        <v>3</v>
      </c>
      <c r="GH14" s="2">
        <v>0</v>
      </c>
      <c r="GI14" s="2">
        <v>3</v>
      </c>
      <c r="GJ14" s="2">
        <v>1</v>
      </c>
      <c r="GK14" s="2">
        <v>0</v>
      </c>
      <c r="GL14" s="3">
        <v>4000</v>
      </c>
      <c r="GM14" s="3">
        <v>6000</v>
      </c>
      <c r="GN14" s="2">
        <v>2</v>
      </c>
      <c r="GO14" s="2">
        <v>2</v>
      </c>
      <c r="GQ14" s="2">
        <v>1</v>
      </c>
      <c r="GR14" s="2">
        <v>1</v>
      </c>
      <c r="GT14" s="2">
        <v>1</v>
      </c>
      <c r="GU14" s="2">
        <v>1</v>
      </c>
      <c r="GV14" s="2">
        <v>1</v>
      </c>
      <c r="GW14" s="2">
        <v>1</v>
      </c>
      <c r="GX14" s="2">
        <v>1</v>
      </c>
      <c r="GY14" s="2">
        <v>2</v>
      </c>
      <c r="GZ14" s="2">
        <v>1</v>
      </c>
      <c r="HA14" s="2">
        <v>1</v>
      </c>
      <c r="HB14" s="2">
        <v>1</v>
      </c>
      <c r="HC14" s="2">
        <v>1</v>
      </c>
      <c r="HD14" s="2">
        <v>1</v>
      </c>
      <c r="HE14" s="2">
        <v>1</v>
      </c>
      <c r="HF14" s="2">
        <v>1</v>
      </c>
      <c r="HG14" s="2">
        <v>2</v>
      </c>
      <c r="HI14" s="2">
        <v>1</v>
      </c>
      <c r="HJ14" s="2">
        <v>1</v>
      </c>
      <c r="HK14" s="2">
        <v>1</v>
      </c>
      <c r="HL14" s="2">
        <v>1</v>
      </c>
      <c r="HN14" s="2">
        <v>1</v>
      </c>
      <c r="HO14" s="2">
        <v>2</v>
      </c>
      <c r="HP14" s="2">
        <v>2</v>
      </c>
      <c r="HQ14" s="2">
        <v>2</v>
      </c>
      <c r="HR14" s="2">
        <v>2</v>
      </c>
      <c r="HS14" s="2">
        <v>2</v>
      </c>
      <c r="HT14" s="2">
        <v>2</v>
      </c>
      <c r="HU14" s="2">
        <v>2</v>
      </c>
      <c r="IC14" s="2">
        <v>1</v>
      </c>
      <c r="ID14" s="2">
        <v>1</v>
      </c>
      <c r="IE14" s="2">
        <v>1</v>
      </c>
      <c r="IF14" s="2">
        <v>1</v>
      </c>
      <c r="IG14" s="2">
        <v>1</v>
      </c>
      <c r="IH14" s="2">
        <v>1</v>
      </c>
      <c r="II14" s="2">
        <v>1</v>
      </c>
      <c r="IQ14" s="2">
        <v>1</v>
      </c>
      <c r="IR14" s="2">
        <v>1</v>
      </c>
      <c r="IS14" s="2">
        <v>1</v>
      </c>
      <c r="IT14" s="2">
        <v>1</v>
      </c>
      <c r="IU14" s="2">
        <v>1</v>
      </c>
      <c r="IV14" s="2">
        <v>1</v>
      </c>
      <c r="IW14" s="2">
        <v>1</v>
      </c>
      <c r="IX14" s="2">
        <v>5</v>
      </c>
      <c r="IY14" s="2">
        <v>4</v>
      </c>
      <c r="IZ14" s="2">
        <v>5</v>
      </c>
      <c r="JA14" s="2">
        <v>5</v>
      </c>
      <c r="JB14" s="2">
        <v>5</v>
      </c>
      <c r="JC14" s="2">
        <v>1</v>
      </c>
      <c r="JD14" s="2">
        <v>2</v>
      </c>
      <c r="JE14" s="2">
        <v>1</v>
      </c>
      <c r="JF14" s="2">
        <v>5</v>
      </c>
      <c r="JG14" s="2">
        <v>4</v>
      </c>
      <c r="JH14" s="2">
        <v>1</v>
      </c>
      <c r="JI14" s="2">
        <v>5</v>
      </c>
      <c r="JJ14" s="2">
        <v>1</v>
      </c>
      <c r="JK14" s="2">
        <v>4</v>
      </c>
      <c r="JL14" s="2">
        <v>4</v>
      </c>
      <c r="JM14" s="2">
        <v>4</v>
      </c>
      <c r="JN14" s="2">
        <v>1</v>
      </c>
      <c r="JO14" s="2">
        <v>1</v>
      </c>
      <c r="JP14" s="2">
        <v>3</v>
      </c>
      <c r="JQ14" s="2">
        <v>4</v>
      </c>
      <c r="JR14" s="2">
        <v>1</v>
      </c>
      <c r="JS14" s="2">
        <v>1</v>
      </c>
      <c r="JT14" s="2">
        <v>1</v>
      </c>
      <c r="JU14" s="2">
        <v>5</v>
      </c>
      <c r="JV14" s="2">
        <v>3</v>
      </c>
      <c r="JW14" s="2">
        <v>3</v>
      </c>
      <c r="JX14" s="2">
        <v>4</v>
      </c>
      <c r="JY14" s="2">
        <v>1</v>
      </c>
      <c r="JZ14" s="2">
        <v>3</v>
      </c>
      <c r="KA14" s="2">
        <v>1</v>
      </c>
      <c r="KB14" s="2">
        <v>3</v>
      </c>
      <c r="KC14" s="2">
        <v>3</v>
      </c>
      <c r="KD14" s="2">
        <v>2</v>
      </c>
      <c r="KE14" s="2">
        <v>3</v>
      </c>
      <c r="KI14" s="2">
        <v>3</v>
      </c>
      <c r="KJ14" s="2">
        <v>4</v>
      </c>
      <c r="KL14" s="2">
        <v>1</v>
      </c>
      <c r="KM14" s="2">
        <v>2</v>
      </c>
      <c r="KN14" s="2">
        <v>3</v>
      </c>
      <c r="KO14" s="2">
        <v>5</v>
      </c>
      <c r="KP14" s="2">
        <v>5</v>
      </c>
      <c r="KQ14" s="2">
        <v>5</v>
      </c>
      <c r="KR14" s="2">
        <v>3</v>
      </c>
      <c r="KS14" s="2">
        <v>5</v>
      </c>
      <c r="KT14" s="2">
        <v>4</v>
      </c>
      <c r="KX14" s="2">
        <v>2</v>
      </c>
      <c r="KY14" s="2">
        <v>4</v>
      </c>
      <c r="KZ14" s="2">
        <v>5</v>
      </c>
      <c r="LA14" s="2">
        <v>1</v>
      </c>
      <c r="LB14" s="2">
        <v>5</v>
      </c>
      <c r="LC14" s="2">
        <v>5</v>
      </c>
      <c r="LD14" s="2">
        <v>4</v>
      </c>
      <c r="LE14" s="2">
        <v>5</v>
      </c>
      <c r="LF14" s="2">
        <v>5</v>
      </c>
      <c r="LG14" s="2">
        <v>5</v>
      </c>
      <c r="LH14" s="2">
        <v>5</v>
      </c>
      <c r="LI14" s="2">
        <v>5</v>
      </c>
      <c r="LJ14" s="2">
        <v>5</v>
      </c>
      <c r="LK14" s="2">
        <v>5</v>
      </c>
      <c r="LL14" s="2">
        <v>5</v>
      </c>
      <c r="LM14" s="2">
        <v>5</v>
      </c>
      <c r="LN14" s="2">
        <v>5</v>
      </c>
      <c r="LO14" s="2">
        <v>3</v>
      </c>
      <c r="LP14" s="2">
        <v>3</v>
      </c>
      <c r="LQ14" s="2">
        <v>5</v>
      </c>
      <c r="LR14" s="2">
        <v>1</v>
      </c>
      <c r="LS14" s="2">
        <v>5</v>
      </c>
      <c r="LT14" s="2">
        <v>5</v>
      </c>
      <c r="LU14" s="2">
        <v>5</v>
      </c>
      <c r="LV14" s="2">
        <v>5</v>
      </c>
      <c r="LW14" s="2">
        <v>5</v>
      </c>
      <c r="LX14" s="2">
        <v>3</v>
      </c>
      <c r="LY14" s="2">
        <v>3</v>
      </c>
      <c r="LZ14" s="2">
        <v>5</v>
      </c>
      <c r="MA14" s="2">
        <v>1</v>
      </c>
      <c r="MB14" s="2">
        <v>2</v>
      </c>
      <c r="MC14" s="2">
        <v>1</v>
      </c>
      <c r="ME14" s="3"/>
    </row>
    <row r="15" spans="1:343" x14ac:dyDescent="0.3">
      <c r="A15" s="128">
        <v>13</v>
      </c>
      <c r="B15" s="2">
        <v>1</v>
      </c>
      <c r="C15" s="2">
        <v>3</v>
      </c>
      <c r="F15" s="2" t="s">
        <v>343</v>
      </c>
      <c r="G15" s="2">
        <v>1</v>
      </c>
      <c r="H15" s="2" t="s">
        <v>371</v>
      </c>
      <c r="I15" s="2">
        <v>2</v>
      </c>
      <c r="J15" s="2" t="s">
        <v>368</v>
      </c>
      <c r="K15" s="2">
        <v>2</v>
      </c>
      <c r="M15" s="2">
        <v>2</v>
      </c>
      <c r="O15" s="2">
        <v>2</v>
      </c>
      <c r="Q15" s="2">
        <v>4</v>
      </c>
      <c r="S15" s="2">
        <v>4</v>
      </c>
      <c r="T15" s="2">
        <v>1</v>
      </c>
      <c r="Z15" s="2">
        <v>5</v>
      </c>
      <c r="AB15" s="2">
        <v>1</v>
      </c>
      <c r="AD15" s="2">
        <v>3</v>
      </c>
      <c r="AE15" s="2">
        <v>2</v>
      </c>
      <c r="AF15" s="2">
        <v>2</v>
      </c>
      <c r="AG15" s="2">
        <v>3</v>
      </c>
      <c r="AI15" s="2">
        <v>86</v>
      </c>
      <c r="AJ15" s="2">
        <v>4</v>
      </c>
      <c r="AK15" s="14">
        <v>3</v>
      </c>
      <c r="AM15" s="2">
        <v>2022</v>
      </c>
      <c r="AN15" s="2">
        <v>2000000</v>
      </c>
      <c r="AX15" s="3"/>
      <c r="AY15" s="3"/>
      <c r="BC15" s="2">
        <v>2</v>
      </c>
      <c r="BD15" s="2">
        <v>1</v>
      </c>
      <c r="BE15" s="2">
        <v>2</v>
      </c>
      <c r="BF15" s="2">
        <v>2</v>
      </c>
      <c r="BG15" s="2">
        <v>1</v>
      </c>
      <c r="BH15" s="2">
        <v>1</v>
      </c>
      <c r="BI15" s="2">
        <v>1</v>
      </c>
      <c r="BJ15" s="2">
        <v>1</v>
      </c>
      <c r="BK15" s="2">
        <v>1</v>
      </c>
      <c r="BL15" s="2">
        <v>2</v>
      </c>
      <c r="BM15" s="2">
        <v>1</v>
      </c>
      <c r="BN15" s="2">
        <v>2</v>
      </c>
      <c r="BO15" s="2">
        <v>1</v>
      </c>
      <c r="BP15" s="2">
        <v>2</v>
      </c>
      <c r="BQ15" s="2">
        <v>1</v>
      </c>
      <c r="BR15" s="2">
        <v>2</v>
      </c>
      <c r="BS15" s="2">
        <v>2</v>
      </c>
      <c r="BT15" s="2">
        <v>1</v>
      </c>
      <c r="BU15" s="2">
        <v>2</v>
      </c>
      <c r="BV15" s="2">
        <v>1</v>
      </c>
      <c r="BW15" s="2">
        <v>2</v>
      </c>
      <c r="BX15" s="2">
        <v>2</v>
      </c>
      <c r="BY15" s="2">
        <v>2</v>
      </c>
      <c r="CB15" s="2">
        <v>1</v>
      </c>
      <c r="CC15" s="2">
        <v>1</v>
      </c>
      <c r="CD15" s="2">
        <v>1</v>
      </c>
      <c r="CE15" s="2">
        <v>1</v>
      </c>
      <c r="CF15" s="2">
        <v>5</v>
      </c>
      <c r="CG15" s="2">
        <v>1</v>
      </c>
      <c r="CH15" s="2">
        <v>5</v>
      </c>
      <c r="CI15" s="2">
        <v>5</v>
      </c>
      <c r="CJ15" s="2">
        <v>5</v>
      </c>
      <c r="CK15" s="2">
        <v>1</v>
      </c>
      <c r="CL15" s="3"/>
      <c r="CM15" s="3"/>
      <c r="CN15" s="3"/>
      <c r="CO15" s="3"/>
      <c r="CP15" s="2">
        <v>5</v>
      </c>
      <c r="CS15" s="2">
        <v>3</v>
      </c>
      <c r="CT15" s="2">
        <v>3</v>
      </c>
      <c r="CU15" s="2">
        <v>3</v>
      </c>
      <c r="CV15" s="2">
        <v>2</v>
      </c>
      <c r="DG15" s="2">
        <v>2</v>
      </c>
      <c r="DH15" s="2">
        <v>2</v>
      </c>
      <c r="DI15" s="2">
        <v>2</v>
      </c>
      <c r="DJ15" s="2">
        <v>2</v>
      </c>
      <c r="DK15" s="2">
        <v>2</v>
      </c>
      <c r="DL15" s="2">
        <v>2</v>
      </c>
      <c r="DM15" s="2" t="s">
        <v>372</v>
      </c>
      <c r="DN15" s="2">
        <v>2</v>
      </c>
      <c r="DO15" s="2">
        <v>2</v>
      </c>
      <c r="DP15" s="2">
        <v>2</v>
      </c>
      <c r="DQ15" s="2">
        <v>2</v>
      </c>
      <c r="DR15" s="2">
        <v>2</v>
      </c>
      <c r="DS15" s="2">
        <v>2</v>
      </c>
      <c r="DT15" s="2">
        <v>2</v>
      </c>
      <c r="DU15" s="2">
        <v>1</v>
      </c>
      <c r="DV15" s="2">
        <v>6</v>
      </c>
      <c r="DW15" s="2">
        <v>1</v>
      </c>
      <c r="DX15" s="2">
        <v>4</v>
      </c>
      <c r="DY15" s="2">
        <v>2</v>
      </c>
      <c r="DZ15" s="2">
        <v>5</v>
      </c>
      <c r="EA15" s="2">
        <v>4</v>
      </c>
      <c r="EB15" s="2">
        <v>4</v>
      </c>
      <c r="EC15" s="2">
        <v>4</v>
      </c>
      <c r="ED15" s="2">
        <v>1</v>
      </c>
      <c r="EH15" s="2">
        <v>1</v>
      </c>
      <c r="EL15" s="2">
        <v>1</v>
      </c>
      <c r="EP15" s="2">
        <v>1</v>
      </c>
      <c r="ET15" s="2">
        <v>1</v>
      </c>
      <c r="EX15" s="2">
        <v>2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1</v>
      </c>
      <c r="FE15" s="2">
        <v>1</v>
      </c>
      <c r="FF15" s="2">
        <v>1</v>
      </c>
      <c r="FG15" s="2">
        <v>1</v>
      </c>
      <c r="FH15" s="2">
        <v>2</v>
      </c>
      <c r="FI15" s="2">
        <v>0</v>
      </c>
      <c r="FJ15" s="2">
        <v>2</v>
      </c>
      <c r="FK15" s="2">
        <v>1</v>
      </c>
      <c r="FL15" s="2">
        <v>0</v>
      </c>
      <c r="FM15" s="2">
        <v>1</v>
      </c>
      <c r="FN15" s="2">
        <v>0</v>
      </c>
      <c r="FO15" s="2">
        <v>3</v>
      </c>
      <c r="FP15" s="2">
        <v>1</v>
      </c>
      <c r="FQ15" s="2">
        <v>0</v>
      </c>
      <c r="FR15" s="2">
        <v>3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3</v>
      </c>
      <c r="FY15" s="2">
        <v>3</v>
      </c>
      <c r="FZ15" s="2">
        <v>3</v>
      </c>
      <c r="GA15" s="2">
        <v>3</v>
      </c>
      <c r="GB15" s="2">
        <v>3</v>
      </c>
      <c r="GC15" s="2">
        <v>0</v>
      </c>
      <c r="GD15" s="2">
        <v>3</v>
      </c>
      <c r="GE15" s="2">
        <v>3</v>
      </c>
      <c r="GF15" s="2">
        <v>0</v>
      </c>
      <c r="GG15" s="2">
        <v>3</v>
      </c>
      <c r="GH15" s="2">
        <v>0</v>
      </c>
      <c r="GI15" s="2">
        <v>3</v>
      </c>
      <c r="GJ15" s="2">
        <v>2</v>
      </c>
      <c r="GK15" s="2">
        <v>0</v>
      </c>
      <c r="GL15" s="3">
        <v>3500</v>
      </c>
      <c r="GM15" s="3">
        <v>5000</v>
      </c>
      <c r="GN15" s="2">
        <v>2</v>
      </c>
      <c r="GO15" s="2">
        <v>2</v>
      </c>
      <c r="GP15" s="2" t="s">
        <v>346</v>
      </c>
      <c r="GQ15" s="2">
        <v>1</v>
      </c>
      <c r="GR15" s="2">
        <v>1</v>
      </c>
      <c r="GS15" s="2">
        <v>1</v>
      </c>
      <c r="GT15" s="2">
        <v>1</v>
      </c>
      <c r="GU15" s="2">
        <v>1</v>
      </c>
      <c r="GV15" s="2">
        <v>1</v>
      </c>
      <c r="GW15" s="2">
        <v>1</v>
      </c>
      <c r="GX15" s="2">
        <v>1</v>
      </c>
      <c r="GY15" s="2">
        <v>1</v>
      </c>
      <c r="GZ15" s="2">
        <v>1</v>
      </c>
      <c r="HA15" s="2">
        <v>1</v>
      </c>
      <c r="HB15" s="2">
        <v>1</v>
      </c>
      <c r="HC15" s="2">
        <v>1</v>
      </c>
      <c r="HD15" s="2">
        <v>1</v>
      </c>
      <c r="HE15" s="2">
        <v>1</v>
      </c>
      <c r="HF15" s="2">
        <v>1</v>
      </c>
      <c r="HG15" s="2">
        <v>1</v>
      </c>
      <c r="HH15" s="2">
        <v>1</v>
      </c>
      <c r="HI15" s="2">
        <v>1</v>
      </c>
      <c r="HJ15" s="2">
        <v>1</v>
      </c>
      <c r="HK15" s="2">
        <v>1</v>
      </c>
      <c r="HL15" s="2">
        <v>1</v>
      </c>
      <c r="HM15" s="2">
        <v>1</v>
      </c>
      <c r="HN15" s="2">
        <v>1</v>
      </c>
      <c r="HO15" s="2">
        <v>2</v>
      </c>
      <c r="HP15" s="2">
        <v>1</v>
      </c>
      <c r="HQ15" s="2">
        <v>1</v>
      </c>
      <c r="HR15" s="2">
        <v>2</v>
      </c>
      <c r="HS15" s="2">
        <v>2</v>
      </c>
      <c r="HT15" s="2">
        <v>2</v>
      </c>
      <c r="HU15" s="2">
        <v>2</v>
      </c>
      <c r="IC15" s="2">
        <v>1</v>
      </c>
      <c r="IF15" s="2">
        <v>1</v>
      </c>
      <c r="IG15" s="2">
        <v>1</v>
      </c>
      <c r="IH15" s="2">
        <v>1</v>
      </c>
      <c r="II15" s="2">
        <v>1</v>
      </c>
      <c r="IQ15" s="2">
        <v>1</v>
      </c>
      <c r="IT15" s="2">
        <v>1</v>
      </c>
      <c r="IU15" s="2">
        <v>1</v>
      </c>
      <c r="IV15" s="2">
        <v>1</v>
      </c>
      <c r="IW15" s="2">
        <v>1</v>
      </c>
      <c r="IX15" s="2">
        <v>5</v>
      </c>
      <c r="IY15" s="2">
        <v>4</v>
      </c>
      <c r="IZ15" s="2">
        <v>5</v>
      </c>
      <c r="JA15" s="2">
        <v>5</v>
      </c>
      <c r="JB15" s="2">
        <v>5</v>
      </c>
      <c r="JC15" s="2">
        <v>1</v>
      </c>
      <c r="JD15" s="2">
        <v>1</v>
      </c>
      <c r="JE15" s="2">
        <v>2</v>
      </c>
      <c r="JF15" s="2">
        <v>2</v>
      </c>
      <c r="JG15" s="2">
        <v>2</v>
      </c>
      <c r="JH15" s="2">
        <v>2</v>
      </c>
      <c r="JI15" s="2">
        <v>5</v>
      </c>
      <c r="JJ15" s="2">
        <v>1</v>
      </c>
      <c r="JK15" s="2">
        <v>2</v>
      </c>
      <c r="JL15" s="2">
        <v>5</v>
      </c>
      <c r="JM15" s="2">
        <v>5</v>
      </c>
      <c r="JN15" s="2">
        <v>1</v>
      </c>
      <c r="JO15" s="2">
        <v>1</v>
      </c>
      <c r="JP15" s="2">
        <v>3</v>
      </c>
      <c r="JQ15" s="2">
        <v>1</v>
      </c>
      <c r="JR15" s="2">
        <v>1</v>
      </c>
      <c r="JS15" s="2">
        <v>1</v>
      </c>
      <c r="JT15" s="2">
        <v>2</v>
      </c>
      <c r="JU15" s="2">
        <v>1</v>
      </c>
      <c r="JV15" s="2">
        <v>2</v>
      </c>
      <c r="JW15" s="2">
        <v>3</v>
      </c>
      <c r="JX15" s="2">
        <v>1</v>
      </c>
      <c r="JY15" s="2">
        <v>1</v>
      </c>
      <c r="JZ15" s="2">
        <v>1</v>
      </c>
      <c r="KA15" s="2">
        <v>1</v>
      </c>
      <c r="KB15" s="2">
        <v>3</v>
      </c>
      <c r="KC15" s="2">
        <v>4</v>
      </c>
      <c r="KD15" s="2">
        <v>1</v>
      </c>
      <c r="KE15" s="2">
        <v>2</v>
      </c>
      <c r="KF15" s="2" t="s">
        <v>369</v>
      </c>
      <c r="KG15" s="2" t="s">
        <v>351</v>
      </c>
      <c r="KH15" s="2" t="s">
        <v>373</v>
      </c>
      <c r="KI15" s="2">
        <v>1</v>
      </c>
      <c r="KJ15" s="2">
        <v>3</v>
      </c>
      <c r="KL15" s="2">
        <v>1</v>
      </c>
      <c r="KM15" s="2">
        <v>1</v>
      </c>
      <c r="KN15" s="2">
        <v>1</v>
      </c>
      <c r="KO15" s="2">
        <v>5</v>
      </c>
      <c r="KP15" s="2">
        <v>5</v>
      </c>
      <c r="KQ15" s="2">
        <v>5</v>
      </c>
      <c r="KR15" s="2">
        <v>5</v>
      </c>
      <c r="KS15" s="2">
        <v>5</v>
      </c>
      <c r="KT15" s="2">
        <v>3</v>
      </c>
      <c r="KU15" s="2" t="s">
        <v>353</v>
      </c>
      <c r="KX15" s="2">
        <v>5</v>
      </c>
      <c r="KY15" s="2">
        <v>5</v>
      </c>
      <c r="KZ15" s="2">
        <v>5</v>
      </c>
      <c r="LA15" s="2">
        <v>5</v>
      </c>
      <c r="LB15" s="2">
        <v>5</v>
      </c>
      <c r="LC15" s="2">
        <v>5</v>
      </c>
      <c r="LD15" s="2">
        <v>5</v>
      </c>
      <c r="LE15" s="2">
        <v>5</v>
      </c>
      <c r="LF15" s="2">
        <v>5</v>
      </c>
      <c r="LG15" s="2">
        <v>5</v>
      </c>
      <c r="LH15" s="2">
        <v>5</v>
      </c>
      <c r="LI15" s="2">
        <v>5</v>
      </c>
      <c r="LJ15" s="2">
        <v>5</v>
      </c>
      <c r="LK15" s="2">
        <v>5</v>
      </c>
      <c r="LL15" s="2">
        <v>5</v>
      </c>
      <c r="LM15" s="2">
        <v>5</v>
      </c>
      <c r="LN15" s="2">
        <v>5</v>
      </c>
      <c r="LO15" s="2">
        <v>5</v>
      </c>
      <c r="LP15" s="2">
        <v>5</v>
      </c>
      <c r="LQ15" s="2">
        <v>5</v>
      </c>
      <c r="LR15" s="2">
        <v>5</v>
      </c>
      <c r="LS15" s="2">
        <v>5</v>
      </c>
      <c r="LT15" s="2">
        <v>5</v>
      </c>
      <c r="LU15" s="2">
        <v>4</v>
      </c>
      <c r="LW15" s="2">
        <v>2</v>
      </c>
      <c r="LX15" s="2">
        <v>2</v>
      </c>
      <c r="LY15" s="2">
        <v>2</v>
      </c>
      <c r="LZ15" s="2">
        <v>5</v>
      </c>
      <c r="MA15" s="2">
        <v>4</v>
      </c>
      <c r="MB15" s="2">
        <v>2</v>
      </c>
      <c r="MC15" s="2">
        <v>2</v>
      </c>
      <c r="ME15" s="3"/>
    </row>
    <row r="16" spans="1:343" x14ac:dyDescent="0.3">
      <c r="A16" s="128">
        <v>14</v>
      </c>
      <c r="B16" s="2">
        <v>1</v>
      </c>
      <c r="C16" s="2">
        <v>3</v>
      </c>
      <c r="F16" s="2" t="s">
        <v>343</v>
      </c>
      <c r="G16" s="2">
        <v>1</v>
      </c>
      <c r="H16" s="2" t="s">
        <v>374</v>
      </c>
      <c r="I16" s="2">
        <v>1</v>
      </c>
      <c r="K16" s="2">
        <v>2</v>
      </c>
      <c r="M16" s="2">
        <v>2</v>
      </c>
      <c r="O16" s="2">
        <v>2</v>
      </c>
      <c r="Q16" s="2">
        <v>4</v>
      </c>
      <c r="S16" s="2">
        <v>4</v>
      </c>
      <c r="T16" s="2">
        <v>1</v>
      </c>
      <c r="Z16" s="2">
        <v>4</v>
      </c>
      <c r="AB16" s="2">
        <v>1</v>
      </c>
      <c r="AD16" s="2">
        <v>2</v>
      </c>
      <c r="AE16" s="2">
        <v>42</v>
      </c>
      <c r="AF16" s="2">
        <v>42</v>
      </c>
      <c r="AG16" s="2">
        <v>3</v>
      </c>
      <c r="AI16" s="2">
        <v>88</v>
      </c>
      <c r="AJ16" s="2">
        <v>5</v>
      </c>
      <c r="AK16" s="14">
        <v>3</v>
      </c>
      <c r="AM16" s="2">
        <v>2023</v>
      </c>
      <c r="AN16" s="2">
        <v>280000</v>
      </c>
      <c r="AV16" s="2">
        <v>280000</v>
      </c>
      <c r="AX16" s="3"/>
      <c r="AY16" s="3">
        <v>100000</v>
      </c>
      <c r="AZ16" s="2" t="s">
        <v>511</v>
      </c>
      <c r="BA16" s="2" t="s">
        <v>354</v>
      </c>
      <c r="BC16" s="2">
        <v>1</v>
      </c>
      <c r="BD16" s="2">
        <v>1</v>
      </c>
      <c r="BE16" s="2">
        <v>2</v>
      </c>
      <c r="BF16" s="2">
        <v>2</v>
      </c>
      <c r="BG16" s="2">
        <v>1</v>
      </c>
      <c r="BH16" s="2">
        <v>1</v>
      </c>
      <c r="BI16" s="2">
        <v>1</v>
      </c>
      <c r="BJ16" s="2">
        <v>1</v>
      </c>
      <c r="BK16" s="2">
        <v>1</v>
      </c>
      <c r="BL16" s="2">
        <v>2</v>
      </c>
      <c r="BM16" s="2">
        <v>1</v>
      </c>
      <c r="BN16" s="2">
        <v>1</v>
      </c>
      <c r="BO16" s="2">
        <v>1</v>
      </c>
      <c r="BP16" s="2">
        <v>2</v>
      </c>
      <c r="BQ16" s="2">
        <v>1</v>
      </c>
      <c r="BR16" s="2">
        <v>2</v>
      </c>
      <c r="BS16" s="2">
        <v>2</v>
      </c>
      <c r="BT16" s="2">
        <v>1</v>
      </c>
      <c r="BU16" s="2">
        <v>2</v>
      </c>
      <c r="BV16" s="2">
        <v>1</v>
      </c>
      <c r="BW16" s="2">
        <v>2</v>
      </c>
      <c r="BX16" s="2">
        <v>2</v>
      </c>
      <c r="BY16" s="2">
        <v>2</v>
      </c>
      <c r="CB16" s="2">
        <v>4</v>
      </c>
      <c r="CC16" s="2">
        <v>5</v>
      </c>
      <c r="CD16" s="2">
        <v>4</v>
      </c>
      <c r="CE16" s="2">
        <v>4</v>
      </c>
      <c r="CF16" s="2">
        <v>5</v>
      </c>
      <c r="CG16" s="2">
        <v>1</v>
      </c>
      <c r="CH16" s="2">
        <v>4</v>
      </c>
      <c r="CI16" s="2">
        <v>5</v>
      </c>
      <c r="CJ16" s="2">
        <v>1</v>
      </c>
      <c r="CK16" s="2">
        <v>1</v>
      </c>
      <c r="CL16" s="3"/>
      <c r="CM16" s="3"/>
      <c r="CN16" s="3"/>
      <c r="CO16" s="3">
        <v>30000</v>
      </c>
      <c r="CP16" s="2">
        <v>4</v>
      </c>
      <c r="CQ16" s="2">
        <v>80</v>
      </c>
      <c r="CS16" s="2">
        <v>3</v>
      </c>
      <c r="CT16" s="2">
        <v>3</v>
      </c>
      <c r="CU16" s="2">
        <v>3</v>
      </c>
      <c r="CV16" s="2">
        <v>2</v>
      </c>
      <c r="CW16" s="2">
        <v>2</v>
      </c>
      <c r="DG16" s="2">
        <v>2</v>
      </c>
      <c r="DH16" s="2">
        <v>2</v>
      </c>
      <c r="DI16" s="2">
        <v>2</v>
      </c>
      <c r="DJ16" s="2">
        <v>2</v>
      </c>
      <c r="DK16" s="2">
        <v>2</v>
      </c>
      <c r="DL16" s="2">
        <v>2</v>
      </c>
      <c r="DN16" s="2">
        <v>2</v>
      </c>
      <c r="DO16" s="2">
        <v>2</v>
      </c>
      <c r="DP16" s="2">
        <v>2</v>
      </c>
      <c r="DQ16" s="2">
        <v>2</v>
      </c>
      <c r="DR16" s="2">
        <v>2</v>
      </c>
      <c r="DS16" s="2">
        <v>2</v>
      </c>
      <c r="DT16" s="2">
        <v>2</v>
      </c>
      <c r="DU16" s="2">
        <v>2</v>
      </c>
      <c r="DV16" s="2">
        <v>2</v>
      </c>
      <c r="DW16" s="2">
        <v>2</v>
      </c>
      <c r="DX16" s="2">
        <v>4</v>
      </c>
      <c r="DY16" s="2">
        <v>2</v>
      </c>
      <c r="DZ16" s="2">
        <v>3</v>
      </c>
      <c r="EA16" s="2">
        <v>1</v>
      </c>
      <c r="EB16" s="2">
        <v>1</v>
      </c>
      <c r="EC16" s="2">
        <v>1</v>
      </c>
      <c r="ED16" s="2">
        <v>1</v>
      </c>
      <c r="EH16" s="2">
        <v>1</v>
      </c>
      <c r="EL16" s="2">
        <v>1</v>
      </c>
      <c r="EP16" s="2">
        <v>1</v>
      </c>
      <c r="ET16" s="2">
        <v>1</v>
      </c>
      <c r="EX16" s="2">
        <v>2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2</v>
      </c>
      <c r="FE16" s="2">
        <v>1</v>
      </c>
      <c r="FF16" s="2">
        <v>2</v>
      </c>
      <c r="FG16" s="2">
        <v>2</v>
      </c>
      <c r="FH16" s="2">
        <v>2</v>
      </c>
      <c r="FI16" s="2">
        <v>1</v>
      </c>
      <c r="FJ16" s="2">
        <v>2</v>
      </c>
      <c r="FK16" s="2">
        <v>2</v>
      </c>
      <c r="FL16" s="2">
        <v>0</v>
      </c>
      <c r="FM16" s="2">
        <v>1</v>
      </c>
      <c r="FN16" s="2">
        <v>0</v>
      </c>
      <c r="FR16" s="2">
        <v>3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3</v>
      </c>
      <c r="FY16" s="2">
        <v>2</v>
      </c>
      <c r="FZ16" s="2">
        <v>2</v>
      </c>
      <c r="GA16" s="2">
        <v>3</v>
      </c>
      <c r="GB16" s="2">
        <v>3</v>
      </c>
      <c r="GC16" s="2">
        <v>2</v>
      </c>
      <c r="GD16" s="2">
        <v>3</v>
      </c>
      <c r="GE16" s="2">
        <v>3</v>
      </c>
      <c r="GF16" s="2">
        <v>0</v>
      </c>
      <c r="GG16" s="2">
        <v>3</v>
      </c>
      <c r="GH16" s="2">
        <v>0</v>
      </c>
      <c r="GL16" s="3">
        <v>3000</v>
      </c>
      <c r="GM16" s="3">
        <v>6800</v>
      </c>
      <c r="GN16" s="2">
        <v>1</v>
      </c>
      <c r="GO16" s="2">
        <v>1</v>
      </c>
      <c r="GQ16" s="2">
        <v>1</v>
      </c>
      <c r="GR16" s="2">
        <v>1</v>
      </c>
      <c r="GS16" s="2">
        <v>1</v>
      </c>
      <c r="GT16" s="2">
        <v>1</v>
      </c>
      <c r="GU16" s="2">
        <v>1</v>
      </c>
      <c r="GV16" s="2">
        <v>1</v>
      </c>
      <c r="GW16" s="2">
        <v>1</v>
      </c>
      <c r="GX16" s="2">
        <v>1</v>
      </c>
      <c r="GY16" s="2">
        <v>1</v>
      </c>
      <c r="GZ16" s="2">
        <v>1</v>
      </c>
      <c r="HA16" s="2">
        <v>1</v>
      </c>
      <c r="HB16" s="2">
        <v>1</v>
      </c>
      <c r="HC16" s="2">
        <v>1</v>
      </c>
      <c r="HD16" s="2">
        <v>1</v>
      </c>
      <c r="HE16" s="2">
        <v>1</v>
      </c>
      <c r="HF16" s="2">
        <v>1</v>
      </c>
      <c r="HG16" s="2">
        <v>1</v>
      </c>
      <c r="HH16" s="2">
        <v>1</v>
      </c>
      <c r="HI16" s="2">
        <v>1</v>
      </c>
      <c r="HJ16" s="2">
        <v>1</v>
      </c>
      <c r="HK16" s="2">
        <v>1</v>
      </c>
      <c r="HL16" s="2">
        <v>1</v>
      </c>
      <c r="HM16" s="2">
        <v>1</v>
      </c>
      <c r="HN16" s="2">
        <v>1</v>
      </c>
      <c r="HO16" s="2">
        <v>2</v>
      </c>
      <c r="HP16" s="2">
        <v>2</v>
      </c>
      <c r="HQ16" s="2">
        <v>1</v>
      </c>
      <c r="HR16" s="2">
        <v>2</v>
      </c>
      <c r="HS16" s="2">
        <v>2</v>
      </c>
      <c r="HT16" s="2">
        <v>1</v>
      </c>
      <c r="HU16" s="2">
        <v>2</v>
      </c>
      <c r="IC16" s="2">
        <v>1</v>
      </c>
      <c r="ID16" s="2">
        <v>1</v>
      </c>
      <c r="IF16" s="2">
        <v>1</v>
      </c>
      <c r="IG16" s="2">
        <v>1</v>
      </c>
      <c r="II16" s="2">
        <v>1</v>
      </c>
      <c r="IQ16" s="2">
        <v>1</v>
      </c>
      <c r="IR16" s="2">
        <v>1</v>
      </c>
      <c r="IT16" s="2">
        <v>1</v>
      </c>
      <c r="IU16" s="2">
        <v>1</v>
      </c>
      <c r="IW16" s="2">
        <v>1</v>
      </c>
      <c r="IX16" s="2">
        <v>4</v>
      </c>
      <c r="IY16" s="2">
        <v>5</v>
      </c>
      <c r="IZ16" s="2">
        <v>5</v>
      </c>
      <c r="JA16" s="2">
        <v>5</v>
      </c>
      <c r="JB16" s="2">
        <v>5</v>
      </c>
      <c r="JC16" s="2">
        <v>1</v>
      </c>
      <c r="JD16" s="2">
        <v>1</v>
      </c>
      <c r="JE16" s="2">
        <v>2</v>
      </c>
      <c r="JF16" s="2">
        <v>2</v>
      </c>
      <c r="JG16" s="2">
        <v>2</v>
      </c>
      <c r="JH16" s="2">
        <v>3</v>
      </c>
      <c r="JI16" s="2">
        <v>4</v>
      </c>
      <c r="JJ16" s="2">
        <v>1</v>
      </c>
      <c r="JK16" s="2">
        <v>2</v>
      </c>
      <c r="JL16" s="2">
        <v>5</v>
      </c>
      <c r="JM16" s="2">
        <v>4</v>
      </c>
      <c r="JN16" s="2">
        <v>1</v>
      </c>
      <c r="JO16" s="2">
        <v>1</v>
      </c>
      <c r="JP16" s="2">
        <v>1</v>
      </c>
      <c r="KD16" s="2">
        <v>1</v>
      </c>
      <c r="KF16" s="2" t="s">
        <v>375</v>
      </c>
      <c r="KI16" s="2">
        <v>1</v>
      </c>
      <c r="KJ16" s="2">
        <v>3</v>
      </c>
      <c r="KL16" s="2">
        <v>1</v>
      </c>
      <c r="KM16" s="2">
        <v>2</v>
      </c>
      <c r="KN16" s="2">
        <v>3</v>
      </c>
      <c r="KO16" s="2">
        <v>5</v>
      </c>
      <c r="KP16" s="2">
        <v>5</v>
      </c>
      <c r="KQ16" s="2">
        <v>5</v>
      </c>
      <c r="KR16" s="2">
        <v>4</v>
      </c>
      <c r="KS16" s="2">
        <v>5</v>
      </c>
      <c r="KT16" s="2">
        <v>5</v>
      </c>
      <c r="KU16" s="2" t="s">
        <v>353</v>
      </c>
      <c r="KX16" s="2">
        <v>5</v>
      </c>
      <c r="KY16" s="2">
        <v>5</v>
      </c>
      <c r="KZ16" s="2">
        <v>5</v>
      </c>
      <c r="LA16" s="2">
        <v>5</v>
      </c>
      <c r="LB16" s="2">
        <v>5</v>
      </c>
      <c r="LC16" s="2">
        <v>3</v>
      </c>
      <c r="LD16" s="2">
        <v>3</v>
      </c>
      <c r="LE16" s="2">
        <v>5</v>
      </c>
      <c r="LF16" s="2">
        <v>5</v>
      </c>
      <c r="LG16" s="2">
        <v>5</v>
      </c>
      <c r="LH16" s="2">
        <v>5</v>
      </c>
      <c r="LI16" s="2">
        <v>5</v>
      </c>
      <c r="LJ16" s="2">
        <v>5</v>
      </c>
      <c r="LK16" s="2">
        <v>5</v>
      </c>
      <c r="LL16" s="2">
        <v>5</v>
      </c>
      <c r="LM16" s="2">
        <v>5</v>
      </c>
      <c r="LN16" s="2">
        <v>5</v>
      </c>
      <c r="LO16" s="2">
        <v>5</v>
      </c>
      <c r="LP16" s="2">
        <v>5</v>
      </c>
      <c r="LQ16" s="2">
        <v>5</v>
      </c>
      <c r="LR16" s="2">
        <v>5</v>
      </c>
      <c r="LS16" s="2">
        <v>5</v>
      </c>
      <c r="LT16" s="2">
        <v>5</v>
      </c>
      <c r="LU16" s="2">
        <v>5</v>
      </c>
      <c r="LV16" s="2">
        <v>5</v>
      </c>
      <c r="LW16" s="2">
        <v>3</v>
      </c>
      <c r="LX16" s="2">
        <v>3</v>
      </c>
      <c r="LY16" s="2">
        <v>3</v>
      </c>
      <c r="LZ16" s="2">
        <v>5</v>
      </c>
      <c r="MA16" s="2">
        <v>4</v>
      </c>
      <c r="MB16" s="2">
        <v>1</v>
      </c>
      <c r="MC16" s="2">
        <v>1</v>
      </c>
      <c r="ME16" s="3"/>
    </row>
    <row r="17" spans="1:343" x14ac:dyDescent="0.3">
      <c r="A17" s="128">
        <v>15</v>
      </c>
      <c r="B17" s="2">
        <v>1</v>
      </c>
      <c r="C17" s="2">
        <v>3</v>
      </c>
      <c r="F17" s="2" t="s">
        <v>343</v>
      </c>
      <c r="G17" s="2">
        <v>1</v>
      </c>
      <c r="I17" s="2">
        <v>2</v>
      </c>
      <c r="J17" s="2" t="s">
        <v>376</v>
      </c>
      <c r="K17" s="2">
        <v>2</v>
      </c>
      <c r="M17" s="2">
        <v>2</v>
      </c>
      <c r="O17" s="2">
        <v>2</v>
      </c>
      <c r="Q17" s="2">
        <v>4</v>
      </c>
      <c r="S17" s="2">
        <v>4</v>
      </c>
      <c r="T17" s="2">
        <v>1</v>
      </c>
      <c r="Z17" s="2">
        <v>4</v>
      </c>
      <c r="AB17" s="2">
        <v>1</v>
      </c>
      <c r="AD17" s="2">
        <v>3</v>
      </c>
      <c r="AE17" s="2">
        <v>2</v>
      </c>
      <c r="AF17" s="2">
        <v>21</v>
      </c>
      <c r="AG17" s="2">
        <v>3</v>
      </c>
      <c r="AI17" s="2">
        <v>88</v>
      </c>
      <c r="AJ17" s="2">
        <v>3</v>
      </c>
      <c r="AK17" s="14">
        <v>3</v>
      </c>
      <c r="AM17" s="2">
        <v>2022</v>
      </c>
      <c r="AN17" s="2">
        <v>1000000</v>
      </c>
      <c r="AX17" s="3"/>
      <c r="AY17" s="3"/>
      <c r="BC17" s="2">
        <v>2</v>
      </c>
      <c r="BD17" s="2">
        <v>1</v>
      </c>
      <c r="BE17" s="2">
        <v>2</v>
      </c>
      <c r="BF17" s="2">
        <v>2</v>
      </c>
      <c r="BG17" s="2">
        <v>1</v>
      </c>
      <c r="BH17" s="2">
        <v>1</v>
      </c>
      <c r="BI17" s="2">
        <v>1</v>
      </c>
      <c r="BJ17" s="2">
        <v>1</v>
      </c>
      <c r="BK17" s="2">
        <v>1</v>
      </c>
      <c r="BL17" s="2">
        <v>2</v>
      </c>
      <c r="BM17" s="2">
        <v>1</v>
      </c>
      <c r="BN17" s="2">
        <v>1</v>
      </c>
      <c r="BO17" s="2">
        <v>1</v>
      </c>
      <c r="BP17" s="2">
        <v>2</v>
      </c>
      <c r="BQ17" s="2">
        <v>1</v>
      </c>
      <c r="BR17" s="2">
        <v>2</v>
      </c>
      <c r="BS17" s="2">
        <v>2</v>
      </c>
      <c r="BT17" s="2">
        <v>1</v>
      </c>
      <c r="BU17" s="2">
        <v>2</v>
      </c>
      <c r="BV17" s="2">
        <v>1</v>
      </c>
      <c r="BW17" s="2">
        <v>2</v>
      </c>
      <c r="BX17" s="2">
        <v>2</v>
      </c>
      <c r="BY17" s="2">
        <v>2</v>
      </c>
      <c r="CB17" s="2">
        <v>1</v>
      </c>
      <c r="CC17" s="2">
        <v>1</v>
      </c>
      <c r="CD17" s="2">
        <v>1</v>
      </c>
      <c r="CE17" s="2">
        <v>1</v>
      </c>
      <c r="CF17" s="2">
        <v>5</v>
      </c>
      <c r="CG17" s="2">
        <v>1</v>
      </c>
      <c r="CH17" s="2">
        <v>4</v>
      </c>
      <c r="CI17" s="2">
        <v>5</v>
      </c>
      <c r="CJ17" s="2">
        <v>4</v>
      </c>
      <c r="CK17" s="2">
        <v>1</v>
      </c>
      <c r="CL17" s="3"/>
      <c r="CM17" s="3">
        <v>90000</v>
      </c>
      <c r="CN17" s="3"/>
      <c r="CO17" s="3">
        <v>30000</v>
      </c>
      <c r="CP17" s="2">
        <v>5</v>
      </c>
      <c r="CS17" s="2">
        <v>3</v>
      </c>
      <c r="CT17" s="2">
        <v>3</v>
      </c>
      <c r="CU17" s="2">
        <v>3</v>
      </c>
      <c r="CV17" s="2">
        <v>2</v>
      </c>
      <c r="CW17" s="2">
        <v>2</v>
      </c>
      <c r="DG17" s="2">
        <v>2</v>
      </c>
      <c r="DH17" s="2">
        <v>2</v>
      </c>
      <c r="DI17" s="2">
        <v>2</v>
      </c>
      <c r="DJ17" s="2">
        <v>2</v>
      </c>
      <c r="DK17" s="2">
        <v>2</v>
      </c>
      <c r="DL17" s="2">
        <v>2</v>
      </c>
      <c r="DN17" s="2">
        <v>2</v>
      </c>
      <c r="DO17" s="2">
        <v>2</v>
      </c>
      <c r="DP17" s="2">
        <v>2</v>
      </c>
      <c r="DQ17" s="2">
        <v>2</v>
      </c>
      <c r="DR17" s="2">
        <v>2</v>
      </c>
      <c r="DS17" s="2">
        <v>2</v>
      </c>
      <c r="DT17" s="2">
        <v>2</v>
      </c>
      <c r="DU17" s="2">
        <v>2</v>
      </c>
      <c r="DV17" s="2">
        <v>4</v>
      </c>
      <c r="DW17" s="2">
        <v>1</v>
      </c>
      <c r="DX17" s="2">
        <v>5</v>
      </c>
      <c r="DY17" s="2">
        <v>1</v>
      </c>
      <c r="DZ17" s="2">
        <v>3</v>
      </c>
      <c r="EA17" s="2">
        <v>3</v>
      </c>
      <c r="EB17" s="2">
        <v>3</v>
      </c>
      <c r="EC17" s="2">
        <v>5</v>
      </c>
      <c r="ED17" s="2">
        <v>1</v>
      </c>
      <c r="EH17" s="2">
        <v>1</v>
      </c>
      <c r="EL17" s="2">
        <v>1</v>
      </c>
      <c r="EP17" s="2">
        <v>1</v>
      </c>
      <c r="ET17" s="2">
        <v>1</v>
      </c>
      <c r="EX17" s="2">
        <v>2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2</v>
      </c>
      <c r="FE17" s="2">
        <v>1</v>
      </c>
      <c r="FF17" s="2">
        <v>1</v>
      </c>
      <c r="FG17" s="2">
        <v>2</v>
      </c>
      <c r="FH17" s="2">
        <v>2</v>
      </c>
      <c r="FI17" s="2">
        <v>1</v>
      </c>
      <c r="FJ17" s="2">
        <v>2</v>
      </c>
      <c r="FK17" s="2">
        <v>2</v>
      </c>
      <c r="FL17" s="2">
        <v>0</v>
      </c>
      <c r="FM17" s="2">
        <v>1</v>
      </c>
      <c r="FN17" s="2">
        <v>0</v>
      </c>
      <c r="FO17" s="2">
        <v>2</v>
      </c>
      <c r="FP17" s="2">
        <v>1</v>
      </c>
      <c r="FQ17" s="2">
        <v>0</v>
      </c>
      <c r="FR17" s="2">
        <v>3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3</v>
      </c>
      <c r="FY17" s="2">
        <v>3</v>
      </c>
      <c r="FZ17" s="2">
        <v>2</v>
      </c>
      <c r="GA17" s="2">
        <v>3</v>
      </c>
      <c r="GB17" s="2">
        <v>3</v>
      </c>
      <c r="GC17" s="2">
        <v>2</v>
      </c>
      <c r="GD17" s="2">
        <v>3</v>
      </c>
      <c r="GE17" s="2">
        <v>3</v>
      </c>
      <c r="GF17" s="2">
        <v>0</v>
      </c>
      <c r="GG17" s="2">
        <v>3</v>
      </c>
      <c r="GH17" s="2">
        <v>0</v>
      </c>
      <c r="GI17" s="2">
        <v>3</v>
      </c>
      <c r="GJ17" s="2">
        <v>3</v>
      </c>
      <c r="GK17" s="2">
        <v>0</v>
      </c>
      <c r="GL17" s="3">
        <v>3000</v>
      </c>
      <c r="GM17" s="3">
        <v>5600</v>
      </c>
      <c r="GN17" s="2">
        <v>1</v>
      </c>
      <c r="GO17" s="2">
        <v>1</v>
      </c>
      <c r="GQ17" s="2">
        <v>1</v>
      </c>
      <c r="GR17" s="2">
        <v>1</v>
      </c>
      <c r="GS17" s="2">
        <v>1</v>
      </c>
      <c r="GT17" s="2">
        <v>1</v>
      </c>
      <c r="GU17" s="2">
        <v>1</v>
      </c>
      <c r="GV17" s="2">
        <v>1</v>
      </c>
      <c r="GW17" s="2">
        <v>1</v>
      </c>
      <c r="GX17" s="2">
        <v>1</v>
      </c>
      <c r="GY17" s="2">
        <v>1</v>
      </c>
      <c r="GZ17" s="2">
        <v>1</v>
      </c>
      <c r="HA17" s="2">
        <v>1</v>
      </c>
      <c r="HB17" s="2">
        <v>1</v>
      </c>
      <c r="HC17" s="2">
        <v>1</v>
      </c>
      <c r="HD17" s="2">
        <v>1</v>
      </c>
      <c r="HE17" s="2">
        <v>1</v>
      </c>
      <c r="HF17" s="2">
        <v>1</v>
      </c>
      <c r="HG17" s="2">
        <v>1</v>
      </c>
      <c r="HH17" s="2">
        <v>1</v>
      </c>
      <c r="HI17" s="2">
        <v>1</v>
      </c>
      <c r="HJ17" s="2">
        <v>1</v>
      </c>
      <c r="HK17" s="2">
        <v>1</v>
      </c>
      <c r="HL17" s="2">
        <v>1</v>
      </c>
      <c r="HM17" s="2">
        <v>1</v>
      </c>
      <c r="HN17" s="2">
        <v>1</v>
      </c>
      <c r="HO17" s="2">
        <v>2</v>
      </c>
      <c r="HP17" s="2">
        <v>2</v>
      </c>
      <c r="HQ17" s="2">
        <v>1</v>
      </c>
      <c r="HR17" s="2">
        <v>2</v>
      </c>
      <c r="HS17" s="2">
        <v>2</v>
      </c>
      <c r="HT17" s="2">
        <v>2</v>
      </c>
      <c r="HU17" s="2">
        <v>2</v>
      </c>
      <c r="IC17" s="2">
        <v>1</v>
      </c>
      <c r="ID17" s="2">
        <v>1</v>
      </c>
      <c r="IF17" s="2">
        <v>1</v>
      </c>
      <c r="IG17" s="2">
        <v>1</v>
      </c>
      <c r="IH17" s="2">
        <v>1</v>
      </c>
      <c r="II17" s="2">
        <v>1</v>
      </c>
      <c r="IQ17" s="2">
        <v>1</v>
      </c>
      <c r="IR17" s="2">
        <v>1</v>
      </c>
      <c r="IT17" s="2">
        <v>1</v>
      </c>
      <c r="IU17" s="2">
        <v>1</v>
      </c>
      <c r="IV17" s="2">
        <v>1</v>
      </c>
      <c r="IW17" s="2">
        <v>1</v>
      </c>
      <c r="IX17" s="2">
        <v>4</v>
      </c>
      <c r="IY17" s="2">
        <v>5</v>
      </c>
      <c r="IZ17" s="2">
        <v>5</v>
      </c>
      <c r="JA17" s="2">
        <v>5</v>
      </c>
      <c r="JB17" s="2">
        <v>5</v>
      </c>
      <c r="JC17" s="2">
        <v>1</v>
      </c>
      <c r="JD17" s="2">
        <v>1</v>
      </c>
      <c r="JE17" s="2">
        <v>2</v>
      </c>
      <c r="JF17" s="2">
        <v>2</v>
      </c>
      <c r="JG17" s="2">
        <v>2</v>
      </c>
      <c r="JH17" s="2">
        <v>3</v>
      </c>
      <c r="JI17" s="2">
        <v>4</v>
      </c>
      <c r="JJ17" s="2">
        <v>1</v>
      </c>
      <c r="JK17" s="2">
        <v>2</v>
      </c>
      <c r="JL17" s="2">
        <v>4</v>
      </c>
      <c r="JM17" s="2">
        <v>4</v>
      </c>
      <c r="JN17" s="2">
        <v>1</v>
      </c>
      <c r="JO17" s="2">
        <v>1</v>
      </c>
      <c r="JP17" s="2">
        <v>1</v>
      </c>
      <c r="JQ17" s="2">
        <v>1</v>
      </c>
      <c r="JR17" s="2">
        <v>1</v>
      </c>
      <c r="JS17" s="2">
        <v>1</v>
      </c>
      <c r="JT17" s="2">
        <v>2</v>
      </c>
      <c r="JU17" s="2">
        <v>3</v>
      </c>
      <c r="JV17" s="2">
        <v>2</v>
      </c>
      <c r="JW17" s="2">
        <v>1</v>
      </c>
      <c r="JX17" s="2">
        <v>1</v>
      </c>
      <c r="JY17" s="2">
        <v>1</v>
      </c>
      <c r="JZ17" s="2">
        <v>1</v>
      </c>
      <c r="KA17" s="2">
        <v>1</v>
      </c>
      <c r="KB17" s="2">
        <v>3</v>
      </c>
      <c r="KC17" s="2">
        <v>3</v>
      </c>
      <c r="KD17" s="2">
        <v>1</v>
      </c>
      <c r="KF17" s="2" t="s">
        <v>369</v>
      </c>
      <c r="KG17" s="2" t="s">
        <v>351</v>
      </c>
      <c r="KH17" s="2" t="s">
        <v>361</v>
      </c>
      <c r="KI17" s="2">
        <v>1</v>
      </c>
      <c r="KJ17" s="2">
        <v>3</v>
      </c>
      <c r="KL17" s="2">
        <v>1</v>
      </c>
      <c r="KM17" s="2">
        <v>2</v>
      </c>
      <c r="KN17" s="2">
        <v>2</v>
      </c>
      <c r="KO17" s="2">
        <v>5</v>
      </c>
      <c r="KP17" s="2">
        <v>5</v>
      </c>
      <c r="KQ17" s="2">
        <v>5</v>
      </c>
      <c r="KR17" s="2">
        <v>4</v>
      </c>
      <c r="KS17" s="2">
        <v>5</v>
      </c>
      <c r="KT17" s="2">
        <v>4</v>
      </c>
      <c r="KU17" s="2" t="s">
        <v>353</v>
      </c>
      <c r="KV17" s="2" t="s">
        <v>363</v>
      </c>
      <c r="KX17" s="2">
        <v>5</v>
      </c>
      <c r="KY17" s="2">
        <v>5</v>
      </c>
      <c r="KZ17" s="2">
        <v>5</v>
      </c>
      <c r="LA17" s="2">
        <v>5</v>
      </c>
      <c r="LB17" s="2">
        <v>5</v>
      </c>
      <c r="LC17" s="2">
        <v>5</v>
      </c>
      <c r="LD17" s="2">
        <v>5</v>
      </c>
      <c r="LE17" s="2">
        <v>5</v>
      </c>
      <c r="LF17" s="2">
        <v>5</v>
      </c>
      <c r="LG17" s="2">
        <v>5</v>
      </c>
      <c r="LH17" s="2">
        <v>5</v>
      </c>
      <c r="LI17" s="2">
        <v>5</v>
      </c>
      <c r="LJ17" s="2">
        <v>5</v>
      </c>
      <c r="LK17" s="2">
        <v>5</v>
      </c>
      <c r="LL17" s="2">
        <v>5</v>
      </c>
      <c r="LM17" s="2">
        <v>5</v>
      </c>
      <c r="LN17" s="2">
        <v>5</v>
      </c>
      <c r="LO17" s="2">
        <v>5</v>
      </c>
      <c r="LP17" s="2">
        <v>5</v>
      </c>
      <c r="LQ17" s="2">
        <v>5</v>
      </c>
      <c r="LR17" s="2">
        <v>5</v>
      </c>
      <c r="LS17" s="2">
        <v>5</v>
      </c>
      <c r="LT17" s="2">
        <v>5</v>
      </c>
      <c r="LU17" s="2">
        <v>4</v>
      </c>
      <c r="LV17" s="2">
        <v>4</v>
      </c>
      <c r="LW17" s="2">
        <v>2</v>
      </c>
      <c r="LX17" s="2">
        <v>2</v>
      </c>
      <c r="LY17" s="2">
        <v>2</v>
      </c>
      <c r="LZ17" s="2">
        <v>4</v>
      </c>
      <c r="MA17" s="2">
        <v>4</v>
      </c>
      <c r="MB17" s="2">
        <v>1</v>
      </c>
      <c r="MC17" s="2">
        <v>1</v>
      </c>
      <c r="ME17" s="3"/>
    </row>
    <row r="18" spans="1:343" x14ac:dyDescent="0.3">
      <c r="A18" s="128">
        <v>16</v>
      </c>
      <c r="B18" s="2">
        <v>1</v>
      </c>
      <c r="C18" s="2">
        <v>2</v>
      </c>
      <c r="F18" s="2" t="s">
        <v>343</v>
      </c>
      <c r="G18" s="2">
        <v>1</v>
      </c>
      <c r="I18" s="2">
        <v>2</v>
      </c>
      <c r="J18" s="2" t="s">
        <v>377</v>
      </c>
      <c r="K18" s="2">
        <v>2</v>
      </c>
      <c r="M18" s="2">
        <v>4</v>
      </c>
      <c r="N18" s="2" t="s">
        <v>349</v>
      </c>
      <c r="O18" s="2">
        <v>4</v>
      </c>
      <c r="Q18" s="2">
        <v>3</v>
      </c>
      <c r="S18" s="2">
        <v>3</v>
      </c>
      <c r="U18" s="2">
        <v>1</v>
      </c>
      <c r="Z18" s="2">
        <v>6</v>
      </c>
      <c r="AB18" s="2">
        <v>1</v>
      </c>
      <c r="AD18" s="2">
        <v>3</v>
      </c>
      <c r="AE18" s="2">
        <v>40</v>
      </c>
      <c r="AF18" s="2">
        <v>40</v>
      </c>
      <c r="AG18" s="2">
        <v>3</v>
      </c>
      <c r="AJ18" s="2">
        <v>2</v>
      </c>
      <c r="AK18" s="14">
        <v>3</v>
      </c>
      <c r="AX18" s="3"/>
      <c r="AY18" s="3"/>
      <c r="BC18" s="2">
        <v>2</v>
      </c>
      <c r="BD18" s="2">
        <v>1</v>
      </c>
      <c r="BE18" s="2">
        <v>2</v>
      </c>
      <c r="BF18" s="2">
        <v>2</v>
      </c>
      <c r="BG18" s="2">
        <v>1</v>
      </c>
      <c r="BH18" s="2">
        <v>1</v>
      </c>
      <c r="BI18" s="2">
        <v>1</v>
      </c>
      <c r="BJ18" s="2">
        <v>1</v>
      </c>
      <c r="BK18" s="2">
        <v>1</v>
      </c>
      <c r="BL18" s="2">
        <v>2</v>
      </c>
      <c r="BM18" s="2">
        <v>1</v>
      </c>
      <c r="BN18" s="2">
        <v>2</v>
      </c>
      <c r="BO18" s="2">
        <v>2</v>
      </c>
      <c r="BP18" s="2">
        <v>2</v>
      </c>
      <c r="BQ18" s="2">
        <v>2</v>
      </c>
      <c r="BR18" s="2">
        <v>2</v>
      </c>
      <c r="BS18" s="2">
        <v>2</v>
      </c>
      <c r="BT18" s="2">
        <v>1</v>
      </c>
      <c r="BU18" s="2">
        <v>2</v>
      </c>
      <c r="BV18" s="2">
        <v>1</v>
      </c>
      <c r="BW18" s="2">
        <v>2</v>
      </c>
      <c r="BX18" s="2">
        <v>2</v>
      </c>
      <c r="BY18" s="2">
        <v>2</v>
      </c>
      <c r="CB18" s="2">
        <v>1</v>
      </c>
      <c r="CC18" s="2">
        <v>1</v>
      </c>
      <c r="CD18" s="2">
        <v>5</v>
      </c>
      <c r="CE18" s="2">
        <v>1</v>
      </c>
      <c r="CF18" s="2">
        <v>5</v>
      </c>
      <c r="CG18" s="2">
        <v>1</v>
      </c>
      <c r="CH18" s="2">
        <v>5</v>
      </c>
      <c r="CI18" s="2">
        <v>5</v>
      </c>
      <c r="CJ18" s="2">
        <v>5</v>
      </c>
      <c r="CK18" s="2">
        <v>3</v>
      </c>
      <c r="CL18" s="3"/>
      <c r="CM18" s="3"/>
      <c r="CN18" s="3"/>
      <c r="CO18" s="3"/>
      <c r="CP18" s="2">
        <v>3</v>
      </c>
      <c r="CS18" s="2">
        <v>5</v>
      </c>
      <c r="CT18" s="2">
        <v>5</v>
      </c>
      <c r="CU18" s="2">
        <v>5</v>
      </c>
      <c r="CV18" s="2">
        <v>2</v>
      </c>
      <c r="DG18" s="2">
        <v>2</v>
      </c>
      <c r="DH18" s="2">
        <v>2</v>
      </c>
      <c r="DI18" s="2">
        <v>2</v>
      </c>
      <c r="DJ18" s="2">
        <v>2</v>
      </c>
      <c r="DK18" s="2">
        <v>2</v>
      </c>
      <c r="DL18" s="2">
        <v>2</v>
      </c>
      <c r="DN18" s="2">
        <v>2</v>
      </c>
      <c r="DO18" s="2">
        <v>2</v>
      </c>
      <c r="DP18" s="2">
        <v>2</v>
      </c>
      <c r="DQ18" s="2">
        <v>2</v>
      </c>
      <c r="DR18" s="2">
        <v>2</v>
      </c>
      <c r="DS18" s="2">
        <v>2</v>
      </c>
      <c r="DT18" s="2">
        <v>2</v>
      </c>
      <c r="DU18" s="2">
        <v>2</v>
      </c>
      <c r="DW18" s="2">
        <v>1</v>
      </c>
      <c r="DX18" s="2">
        <v>5</v>
      </c>
      <c r="DY18" s="2">
        <v>1</v>
      </c>
      <c r="DZ18" s="2">
        <v>5</v>
      </c>
      <c r="EA18" s="2">
        <v>5</v>
      </c>
      <c r="EB18" s="2">
        <v>5</v>
      </c>
      <c r="EC18" s="2">
        <v>5</v>
      </c>
      <c r="ED18" s="2">
        <v>1</v>
      </c>
      <c r="EH18" s="2">
        <v>1</v>
      </c>
      <c r="EL18" s="2">
        <v>1</v>
      </c>
      <c r="EP18" s="2">
        <v>1</v>
      </c>
      <c r="ET18" s="2">
        <v>1</v>
      </c>
      <c r="EX18" s="2">
        <v>3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1</v>
      </c>
      <c r="FE18" s="2">
        <v>1</v>
      </c>
      <c r="FF18" s="2">
        <v>1</v>
      </c>
      <c r="FG18" s="2">
        <v>0</v>
      </c>
      <c r="FH18" s="2">
        <v>2</v>
      </c>
      <c r="FI18" s="2">
        <v>0</v>
      </c>
      <c r="FJ18" s="2">
        <v>3</v>
      </c>
      <c r="FK18" s="2">
        <v>0</v>
      </c>
      <c r="FL18" s="2">
        <v>0</v>
      </c>
      <c r="FM18" s="2">
        <v>1</v>
      </c>
      <c r="FN18" s="2">
        <v>0</v>
      </c>
      <c r="FO18" s="2">
        <v>3</v>
      </c>
      <c r="FP18" s="2">
        <v>1</v>
      </c>
      <c r="FQ18" s="2">
        <v>0</v>
      </c>
      <c r="FR18" s="2">
        <v>3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3</v>
      </c>
      <c r="FY18" s="2">
        <v>3</v>
      </c>
      <c r="FZ18" s="2">
        <v>3</v>
      </c>
      <c r="GA18" s="2">
        <v>0</v>
      </c>
      <c r="GB18" s="2">
        <v>3</v>
      </c>
      <c r="GC18" s="2">
        <v>0</v>
      </c>
      <c r="GD18" s="2">
        <v>2</v>
      </c>
      <c r="GE18" s="2">
        <v>0</v>
      </c>
      <c r="GF18" s="2">
        <v>0</v>
      </c>
      <c r="GG18" s="2">
        <v>3</v>
      </c>
      <c r="GH18" s="2">
        <v>0</v>
      </c>
      <c r="GI18" s="2">
        <v>3</v>
      </c>
      <c r="GJ18" s="2">
        <v>1</v>
      </c>
      <c r="GK18" s="2">
        <v>0</v>
      </c>
      <c r="GL18" s="3">
        <v>4000</v>
      </c>
      <c r="GM18" s="3">
        <v>7000</v>
      </c>
      <c r="GN18" s="2">
        <v>1</v>
      </c>
      <c r="GO18" s="2">
        <v>1</v>
      </c>
      <c r="GQ18" s="2">
        <v>1</v>
      </c>
      <c r="GR18" s="2">
        <v>1</v>
      </c>
      <c r="GS18" s="2">
        <v>1</v>
      </c>
      <c r="GU18" s="2">
        <v>1</v>
      </c>
      <c r="GV18" s="2">
        <v>1</v>
      </c>
      <c r="GW18" s="2">
        <v>1</v>
      </c>
      <c r="GX18" s="2">
        <v>1</v>
      </c>
      <c r="GY18" s="2">
        <v>2</v>
      </c>
      <c r="GZ18" s="2">
        <v>1</v>
      </c>
      <c r="HA18" s="2">
        <v>1</v>
      </c>
      <c r="HB18" s="2">
        <v>1</v>
      </c>
      <c r="HC18" s="2">
        <v>1</v>
      </c>
      <c r="HD18" s="2">
        <v>1</v>
      </c>
      <c r="HE18" s="2">
        <v>1</v>
      </c>
      <c r="HF18" s="2">
        <v>1</v>
      </c>
      <c r="HG18" s="2">
        <v>2</v>
      </c>
      <c r="HI18" s="2">
        <v>1</v>
      </c>
      <c r="HJ18" s="2">
        <v>1</v>
      </c>
      <c r="HK18" s="2">
        <v>1</v>
      </c>
      <c r="HL18" s="2">
        <v>1</v>
      </c>
      <c r="HN18" s="2">
        <v>2</v>
      </c>
      <c r="HO18" s="2">
        <v>2</v>
      </c>
      <c r="HP18" s="2">
        <v>2</v>
      </c>
      <c r="HQ18" s="2">
        <v>2</v>
      </c>
      <c r="HR18" s="2">
        <v>2</v>
      </c>
      <c r="HS18" s="2">
        <v>2</v>
      </c>
      <c r="HT18" s="2">
        <v>2</v>
      </c>
      <c r="HU18" s="2">
        <v>2</v>
      </c>
      <c r="IB18" s="2">
        <v>1</v>
      </c>
      <c r="IC18" s="2">
        <v>1</v>
      </c>
      <c r="ID18" s="2">
        <v>1</v>
      </c>
      <c r="IE18" s="2">
        <v>1</v>
      </c>
      <c r="IF18" s="2">
        <v>1</v>
      </c>
      <c r="IG18" s="2">
        <v>1</v>
      </c>
      <c r="IH18" s="2">
        <v>1</v>
      </c>
      <c r="II18" s="2">
        <v>1</v>
      </c>
      <c r="IP18" s="2">
        <v>1</v>
      </c>
      <c r="IQ18" s="2">
        <v>1</v>
      </c>
      <c r="IR18" s="2">
        <v>1</v>
      </c>
      <c r="IS18" s="2">
        <v>1</v>
      </c>
      <c r="IT18" s="2">
        <v>1</v>
      </c>
      <c r="IU18" s="2">
        <v>1</v>
      </c>
      <c r="IV18" s="2">
        <v>1</v>
      </c>
      <c r="IW18" s="2">
        <v>1</v>
      </c>
      <c r="IX18" s="2">
        <v>5</v>
      </c>
      <c r="IY18" s="2">
        <v>4</v>
      </c>
      <c r="IZ18" s="2">
        <v>5</v>
      </c>
      <c r="JA18" s="2">
        <v>5</v>
      </c>
      <c r="JB18" s="2">
        <v>5</v>
      </c>
      <c r="JC18" s="2">
        <v>1</v>
      </c>
      <c r="JD18" s="2">
        <v>5</v>
      </c>
      <c r="JE18" s="2">
        <v>1</v>
      </c>
      <c r="JF18" s="2">
        <v>5</v>
      </c>
      <c r="JG18" s="2">
        <v>5</v>
      </c>
      <c r="JH18" s="2">
        <v>1</v>
      </c>
      <c r="JI18" s="2">
        <v>5</v>
      </c>
      <c r="JJ18" s="2">
        <v>1</v>
      </c>
      <c r="JK18" s="2">
        <v>1</v>
      </c>
      <c r="JL18" s="2">
        <v>5</v>
      </c>
      <c r="JM18" s="2">
        <v>5</v>
      </c>
      <c r="JN18" s="2">
        <v>1</v>
      </c>
      <c r="JO18" s="2">
        <v>1</v>
      </c>
      <c r="JP18" s="2">
        <v>4</v>
      </c>
      <c r="JQ18" s="2">
        <v>5</v>
      </c>
      <c r="JR18" s="2">
        <v>1</v>
      </c>
      <c r="JS18" s="2">
        <v>1</v>
      </c>
      <c r="JT18" s="2">
        <v>1</v>
      </c>
      <c r="JU18" s="2">
        <v>5</v>
      </c>
      <c r="JV18" s="2">
        <v>5</v>
      </c>
      <c r="JW18" s="2">
        <v>3</v>
      </c>
      <c r="JX18" s="2">
        <v>3</v>
      </c>
      <c r="JY18" s="2">
        <v>3</v>
      </c>
      <c r="JZ18" s="2">
        <v>3</v>
      </c>
      <c r="KA18" s="2">
        <v>1</v>
      </c>
      <c r="KB18" s="2">
        <v>3</v>
      </c>
      <c r="KC18" s="2">
        <v>5</v>
      </c>
      <c r="KD18" s="2">
        <v>1</v>
      </c>
      <c r="KE18" s="2">
        <v>3</v>
      </c>
      <c r="KF18" s="2" t="s">
        <v>351</v>
      </c>
      <c r="KI18" s="2">
        <v>3</v>
      </c>
      <c r="KJ18" s="2">
        <v>4</v>
      </c>
      <c r="KL18" s="2">
        <v>1</v>
      </c>
      <c r="KM18" s="2">
        <v>3</v>
      </c>
      <c r="KN18" s="2">
        <v>3</v>
      </c>
      <c r="KO18" s="2">
        <v>5</v>
      </c>
      <c r="KP18" s="2">
        <v>5</v>
      </c>
      <c r="KQ18" s="2">
        <v>5</v>
      </c>
      <c r="KR18" s="2">
        <v>3</v>
      </c>
      <c r="KS18" s="2">
        <v>5</v>
      </c>
      <c r="KT18" s="2">
        <v>3</v>
      </c>
      <c r="KX18" s="2">
        <v>1</v>
      </c>
      <c r="KY18" s="2">
        <v>1</v>
      </c>
      <c r="KZ18" s="2">
        <v>5</v>
      </c>
      <c r="LA18" s="2">
        <v>4</v>
      </c>
      <c r="LB18" s="2">
        <v>5</v>
      </c>
      <c r="LC18" s="2">
        <v>5</v>
      </c>
      <c r="LD18" s="2">
        <v>5</v>
      </c>
      <c r="LE18" s="2">
        <v>5</v>
      </c>
      <c r="LF18" s="2">
        <v>4</v>
      </c>
      <c r="LG18" s="2">
        <v>5</v>
      </c>
      <c r="LH18" s="2">
        <v>4</v>
      </c>
      <c r="LI18" s="2">
        <v>5</v>
      </c>
      <c r="LJ18" s="2">
        <v>5</v>
      </c>
      <c r="LK18" s="2">
        <v>4</v>
      </c>
      <c r="LL18" s="2">
        <v>5</v>
      </c>
      <c r="LM18" s="2">
        <v>5</v>
      </c>
      <c r="LN18" s="2">
        <v>5</v>
      </c>
      <c r="LO18" s="2">
        <v>5</v>
      </c>
      <c r="LP18" s="2">
        <v>5</v>
      </c>
      <c r="LQ18" s="2">
        <v>5</v>
      </c>
      <c r="LR18" s="2">
        <v>5</v>
      </c>
      <c r="LS18" s="2">
        <v>5</v>
      </c>
      <c r="LT18" s="2">
        <v>5</v>
      </c>
      <c r="LU18" s="2">
        <v>5</v>
      </c>
      <c r="LV18" s="2">
        <v>5</v>
      </c>
      <c r="LW18" s="2">
        <v>5</v>
      </c>
      <c r="LX18" s="2">
        <v>5</v>
      </c>
      <c r="LY18" s="2">
        <v>4</v>
      </c>
      <c r="LZ18" s="2">
        <v>5</v>
      </c>
      <c r="MA18" s="2">
        <v>5</v>
      </c>
      <c r="MB18" s="2">
        <v>3</v>
      </c>
      <c r="MC18" s="2">
        <v>2</v>
      </c>
      <c r="ME18" s="3"/>
    </row>
    <row r="19" spans="1:343" x14ac:dyDescent="0.3">
      <c r="A19" s="128">
        <v>17</v>
      </c>
      <c r="B19" s="2">
        <v>1</v>
      </c>
      <c r="C19" s="2">
        <v>3</v>
      </c>
      <c r="F19" s="2" t="s">
        <v>343</v>
      </c>
      <c r="G19" s="2">
        <v>1</v>
      </c>
      <c r="I19" s="2">
        <v>2</v>
      </c>
      <c r="J19" s="2" t="s">
        <v>378</v>
      </c>
      <c r="K19" s="2">
        <v>2</v>
      </c>
      <c r="M19" s="2">
        <v>1</v>
      </c>
      <c r="O19" s="2">
        <v>1</v>
      </c>
      <c r="Q19" s="2">
        <v>4</v>
      </c>
      <c r="S19" s="2">
        <v>3</v>
      </c>
      <c r="Y19" s="2">
        <v>1</v>
      </c>
      <c r="Z19" s="2">
        <v>2</v>
      </c>
      <c r="AB19" s="2">
        <v>2</v>
      </c>
      <c r="AD19" s="2">
        <v>2</v>
      </c>
      <c r="AE19" s="2">
        <v>2</v>
      </c>
      <c r="AF19" s="2">
        <v>2</v>
      </c>
      <c r="AG19" s="2">
        <v>2</v>
      </c>
      <c r="AJ19" s="2">
        <v>5</v>
      </c>
      <c r="AK19" s="14">
        <v>3</v>
      </c>
      <c r="AX19" s="3"/>
      <c r="AY19" s="3"/>
      <c r="BC19" s="2">
        <v>1</v>
      </c>
      <c r="BD19" s="2">
        <v>1</v>
      </c>
      <c r="BE19" s="2">
        <v>2</v>
      </c>
      <c r="BF19" s="2">
        <v>2</v>
      </c>
      <c r="BG19" s="2">
        <v>1</v>
      </c>
      <c r="BH19" s="2">
        <v>2</v>
      </c>
      <c r="BI19" s="2">
        <v>2</v>
      </c>
      <c r="BJ19" s="2">
        <v>2</v>
      </c>
      <c r="BK19" s="2">
        <v>1</v>
      </c>
      <c r="BL19" s="2">
        <v>2</v>
      </c>
      <c r="BM19" s="2">
        <v>1</v>
      </c>
      <c r="BO19" s="2">
        <v>2</v>
      </c>
      <c r="BP19" s="2">
        <v>2</v>
      </c>
      <c r="BQ19" s="2">
        <v>1</v>
      </c>
      <c r="BR19" s="2">
        <v>2</v>
      </c>
      <c r="BS19" s="2">
        <v>2</v>
      </c>
      <c r="BT19" s="2">
        <v>1</v>
      </c>
      <c r="BU19" s="2">
        <v>2</v>
      </c>
      <c r="BV19" s="2">
        <v>1</v>
      </c>
      <c r="BW19" s="2">
        <v>2</v>
      </c>
      <c r="BX19" s="2">
        <v>2</v>
      </c>
      <c r="BY19" s="2">
        <v>2</v>
      </c>
      <c r="CB19" s="2">
        <v>1</v>
      </c>
      <c r="CC19" s="2">
        <v>1</v>
      </c>
      <c r="CD19" s="2">
        <v>5</v>
      </c>
      <c r="CE19" s="2">
        <v>5</v>
      </c>
      <c r="CH19" s="2">
        <v>5</v>
      </c>
      <c r="CI19" s="2">
        <v>5</v>
      </c>
      <c r="CJ19" s="2">
        <v>1</v>
      </c>
      <c r="CL19" s="3"/>
      <c r="CM19" s="3"/>
      <c r="CN19" s="3"/>
      <c r="CO19" s="3">
        <v>20000</v>
      </c>
      <c r="CP19" s="2">
        <v>5</v>
      </c>
      <c r="CS19" s="2">
        <v>3</v>
      </c>
      <c r="CT19" s="2">
        <v>3</v>
      </c>
      <c r="CU19" s="2">
        <v>3</v>
      </c>
      <c r="CV19" s="2">
        <v>3</v>
      </c>
      <c r="CW19" s="2">
        <v>2</v>
      </c>
      <c r="DG19" s="2">
        <v>2</v>
      </c>
      <c r="DH19" s="2">
        <v>2</v>
      </c>
      <c r="DI19" s="2">
        <v>2</v>
      </c>
      <c r="DJ19" s="2">
        <v>2</v>
      </c>
      <c r="DK19" s="2">
        <v>2</v>
      </c>
      <c r="DL19" s="2">
        <v>2</v>
      </c>
      <c r="DN19" s="2">
        <v>2</v>
      </c>
      <c r="DO19" s="2">
        <v>2</v>
      </c>
      <c r="DP19" s="2">
        <v>2</v>
      </c>
      <c r="DQ19" s="2">
        <v>2</v>
      </c>
      <c r="DR19" s="2">
        <v>2</v>
      </c>
      <c r="DS19" s="2">
        <v>2</v>
      </c>
      <c r="DT19" s="2">
        <v>2</v>
      </c>
      <c r="DU19" s="2">
        <v>2</v>
      </c>
      <c r="DV19" s="2">
        <v>4</v>
      </c>
      <c r="DW19" s="2">
        <v>1</v>
      </c>
      <c r="DX19" s="2">
        <v>5</v>
      </c>
      <c r="DY19" s="2">
        <v>2</v>
      </c>
      <c r="DZ19" s="2">
        <v>4</v>
      </c>
      <c r="EA19" s="2">
        <v>4</v>
      </c>
      <c r="EB19" s="2">
        <v>4</v>
      </c>
      <c r="EC19" s="2">
        <v>5</v>
      </c>
      <c r="ED19" s="2">
        <v>1</v>
      </c>
      <c r="EH19" s="2">
        <v>1</v>
      </c>
      <c r="EL19" s="2">
        <v>1</v>
      </c>
      <c r="EP19" s="2">
        <v>1</v>
      </c>
      <c r="ET19" s="2">
        <v>1</v>
      </c>
      <c r="EX19" s="2">
        <v>3</v>
      </c>
      <c r="EY19" s="2">
        <v>0</v>
      </c>
      <c r="EZ19" s="2">
        <v>0</v>
      </c>
      <c r="FA19" s="2">
        <v>3</v>
      </c>
      <c r="FB19" s="2">
        <v>0</v>
      </c>
      <c r="FC19" s="2">
        <v>0</v>
      </c>
      <c r="FD19" s="2">
        <v>1</v>
      </c>
      <c r="FE19" s="2">
        <v>0</v>
      </c>
      <c r="FF19" s="2">
        <v>0</v>
      </c>
      <c r="FG19" s="2">
        <v>0</v>
      </c>
      <c r="FH19" s="2">
        <v>2</v>
      </c>
      <c r="FI19" s="2">
        <v>0</v>
      </c>
      <c r="FJ19" s="2">
        <v>0</v>
      </c>
      <c r="FK19" s="2">
        <v>1</v>
      </c>
      <c r="FL19" s="2">
        <v>0</v>
      </c>
      <c r="FM19" s="2">
        <v>3</v>
      </c>
      <c r="FN19" s="2">
        <v>0</v>
      </c>
      <c r="FO19" s="2">
        <v>3</v>
      </c>
      <c r="FP19" s="2">
        <v>1</v>
      </c>
      <c r="FQ19" s="2">
        <v>0</v>
      </c>
      <c r="FR19" s="2">
        <v>3</v>
      </c>
      <c r="FS19" s="2">
        <v>0</v>
      </c>
      <c r="FT19" s="2">
        <v>0</v>
      </c>
      <c r="FU19" s="2">
        <v>2</v>
      </c>
      <c r="FV19" s="2">
        <v>0</v>
      </c>
      <c r="FW19" s="2">
        <v>0</v>
      </c>
      <c r="FX19" s="2">
        <v>3</v>
      </c>
      <c r="FY19" s="2">
        <v>0</v>
      </c>
      <c r="FZ19" s="2">
        <v>0</v>
      </c>
      <c r="GA19" s="2">
        <v>0</v>
      </c>
      <c r="GB19" s="2">
        <v>2</v>
      </c>
      <c r="GC19" s="2">
        <v>0</v>
      </c>
      <c r="GD19" s="2">
        <v>0</v>
      </c>
      <c r="GE19" s="2">
        <v>1</v>
      </c>
      <c r="GF19" s="2">
        <v>0</v>
      </c>
      <c r="GG19" s="2">
        <v>3</v>
      </c>
      <c r="GH19" s="2">
        <v>0</v>
      </c>
      <c r="GI19" s="2">
        <v>3</v>
      </c>
      <c r="GJ19" s="2">
        <v>1</v>
      </c>
      <c r="GK19" s="2">
        <v>0</v>
      </c>
      <c r="GL19" s="3">
        <v>2500</v>
      </c>
      <c r="GM19" s="3">
        <v>5000</v>
      </c>
      <c r="GN19" s="2">
        <v>2</v>
      </c>
      <c r="GO19" s="2">
        <v>2</v>
      </c>
      <c r="GP19" s="2" t="s">
        <v>346</v>
      </c>
      <c r="GQ19" s="2">
        <v>1</v>
      </c>
      <c r="GR19" s="2">
        <v>1</v>
      </c>
      <c r="GS19" s="2">
        <v>2</v>
      </c>
      <c r="GT19" s="2">
        <v>1</v>
      </c>
      <c r="GU19" s="2">
        <v>1</v>
      </c>
      <c r="GV19" s="2">
        <v>1</v>
      </c>
      <c r="GW19" s="2">
        <v>1</v>
      </c>
      <c r="GX19" s="2">
        <v>1</v>
      </c>
      <c r="GY19" s="2">
        <v>1</v>
      </c>
      <c r="GZ19" s="2">
        <v>1</v>
      </c>
      <c r="HA19" s="2">
        <v>1</v>
      </c>
      <c r="HB19" s="2">
        <v>1</v>
      </c>
      <c r="HC19" s="2">
        <v>1</v>
      </c>
      <c r="HH19" s="2">
        <v>2</v>
      </c>
      <c r="IX19" s="2">
        <v>5</v>
      </c>
      <c r="IY19" s="2">
        <v>4</v>
      </c>
      <c r="JB19" s="2">
        <v>1</v>
      </c>
      <c r="JC19" s="2">
        <v>1</v>
      </c>
      <c r="JD19" s="2">
        <v>3</v>
      </c>
      <c r="JE19" s="2">
        <v>4</v>
      </c>
      <c r="JF19" s="2">
        <v>4</v>
      </c>
      <c r="JG19" s="2">
        <v>2</v>
      </c>
      <c r="JH19" s="2">
        <v>4</v>
      </c>
      <c r="JI19" s="2">
        <v>1</v>
      </c>
      <c r="JJ19" s="2">
        <v>2</v>
      </c>
      <c r="JK19" s="2">
        <v>4</v>
      </c>
      <c r="JL19" s="2">
        <v>4</v>
      </c>
      <c r="JM19" s="2">
        <v>4</v>
      </c>
      <c r="JN19" s="2">
        <v>1</v>
      </c>
      <c r="JO19" s="2">
        <v>1</v>
      </c>
      <c r="JP19" s="2">
        <v>3</v>
      </c>
      <c r="JQ19" s="2">
        <v>1</v>
      </c>
      <c r="JR19" s="2">
        <v>3</v>
      </c>
      <c r="JS19" s="2">
        <v>1</v>
      </c>
      <c r="JT19" s="2">
        <v>1</v>
      </c>
      <c r="JU19" s="2">
        <v>5</v>
      </c>
      <c r="JV19" s="2">
        <v>1</v>
      </c>
      <c r="JW19" s="2">
        <v>2</v>
      </c>
      <c r="JX19" s="2">
        <v>3</v>
      </c>
      <c r="JY19" s="2">
        <v>4</v>
      </c>
      <c r="JZ19" s="2">
        <v>2</v>
      </c>
      <c r="KA19" s="2">
        <v>1</v>
      </c>
      <c r="KB19" s="2">
        <v>3</v>
      </c>
      <c r="KC19" s="2">
        <v>1</v>
      </c>
      <c r="KD19" s="2">
        <v>1</v>
      </c>
      <c r="KE19" s="2">
        <v>1</v>
      </c>
      <c r="KF19" s="2" t="s">
        <v>351</v>
      </c>
      <c r="KI19" s="2">
        <v>1</v>
      </c>
      <c r="KJ19" s="2">
        <v>3</v>
      </c>
      <c r="KL19" s="2">
        <v>1</v>
      </c>
      <c r="KM19" s="2">
        <v>4</v>
      </c>
      <c r="KN19" s="2">
        <v>2</v>
      </c>
      <c r="KO19" s="2">
        <v>5</v>
      </c>
      <c r="KP19" s="2">
        <v>5</v>
      </c>
      <c r="KQ19" s="2">
        <v>5</v>
      </c>
      <c r="KR19" s="2">
        <v>3</v>
      </c>
      <c r="KS19" s="2">
        <v>5</v>
      </c>
      <c r="KT19" s="2">
        <v>1</v>
      </c>
      <c r="KU19" s="2" t="s">
        <v>379</v>
      </c>
      <c r="KV19" s="2" t="s">
        <v>363</v>
      </c>
      <c r="KX19" s="2">
        <v>5</v>
      </c>
      <c r="KY19" s="2">
        <v>5</v>
      </c>
      <c r="KZ19" s="2">
        <v>5</v>
      </c>
      <c r="LA19" s="2">
        <v>5</v>
      </c>
      <c r="LB19" s="2">
        <v>5</v>
      </c>
      <c r="LC19" s="2">
        <v>5</v>
      </c>
      <c r="LD19" s="2">
        <v>5</v>
      </c>
      <c r="LE19" s="2">
        <v>4</v>
      </c>
      <c r="LF19" s="2">
        <v>5</v>
      </c>
      <c r="LG19" s="2">
        <v>5</v>
      </c>
      <c r="LH19" s="2">
        <v>4</v>
      </c>
      <c r="LI19" s="2">
        <v>5</v>
      </c>
      <c r="LJ19" s="2">
        <v>5</v>
      </c>
      <c r="LK19" s="2">
        <v>4</v>
      </c>
      <c r="ME19" s="3"/>
    </row>
    <row r="20" spans="1:343" x14ac:dyDescent="0.3">
      <c r="A20" s="128">
        <v>18</v>
      </c>
      <c r="B20" s="2">
        <v>1</v>
      </c>
      <c r="C20" s="2">
        <v>1</v>
      </c>
      <c r="F20" s="2" t="s">
        <v>343</v>
      </c>
      <c r="G20" s="2">
        <v>1</v>
      </c>
      <c r="I20" s="2">
        <v>2</v>
      </c>
      <c r="J20" s="2" t="s">
        <v>380</v>
      </c>
      <c r="K20" s="2">
        <v>2</v>
      </c>
      <c r="M20" s="2">
        <v>2</v>
      </c>
      <c r="O20" s="2">
        <v>2</v>
      </c>
      <c r="Q20" s="2">
        <v>4</v>
      </c>
      <c r="S20" s="2">
        <v>3</v>
      </c>
      <c r="T20" s="2">
        <v>1</v>
      </c>
      <c r="Z20" s="2">
        <v>5</v>
      </c>
      <c r="AB20" s="2">
        <v>1</v>
      </c>
      <c r="AD20" s="2">
        <v>3</v>
      </c>
      <c r="AE20" s="2">
        <v>28</v>
      </c>
      <c r="AG20" s="2">
        <v>3</v>
      </c>
      <c r="AI20" s="2">
        <v>90</v>
      </c>
      <c r="AJ20" s="2">
        <v>4</v>
      </c>
      <c r="AK20" s="14">
        <v>3</v>
      </c>
      <c r="AM20" s="2">
        <v>2024</v>
      </c>
      <c r="AN20" s="2">
        <v>100000</v>
      </c>
      <c r="AW20" s="2" t="s">
        <v>381</v>
      </c>
      <c r="AX20" s="3">
        <v>100000</v>
      </c>
      <c r="AY20" s="3">
        <v>20000</v>
      </c>
      <c r="AZ20" s="2" t="s">
        <v>355</v>
      </c>
      <c r="BA20" s="2" t="s">
        <v>354</v>
      </c>
      <c r="BC20" s="2">
        <v>1</v>
      </c>
      <c r="BD20" s="2">
        <v>1</v>
      </c>
      <c r="BE20" s="2">
        <v>2</v>
      </c>
      <c r="BF20" s="2">
        <v>2</v>
      </c>
      <c r="BG20" s="2">
        <v>1</v>
      </c>
      <c r="BH20" s="2">
        <v>1</v>
      </c>
      <c r="BI20" s="2">
        <v>1</v>
      </c>
      <c r="BJ20" s="2">
        <v>1</v>
      </c>
      <c r="BK20" s="2">
        <v>1</v>
      </c>
      <c r="BL20" s="2">
        <v>2</v>
      </c>
      <c r="BM20" s="2">
        <v>1</v>
      </c>
      <c r="BN20" s="2">
        <v>2</v>
      </c>
      <c r="BO20" s="2">
        <v>1</v>
      </c>
      <c r="BP20" s="2">
        <v>2</v>
      </c>
      <c r="BQ20" s="2">
        <v>1</v>
      </c>
      <c r="BR20" s="2">
        <v>2</v>
      </c>
      <c r="BS20" s="2">
        <v>2</v>
      </c>
      <c r="BT20" s="2">
        <v>1</v>
      </c>
      <c r="BU20" s="2">
        <v>2</v>
      </c>
      <c r="BV20" s="2">
        <v>1</v>
      </c>
      <c r="BW20" s="2">
        <v>2</v>
      </c>
      <c r="BX20" s="2">
        <v>2</v>
      </c>
      <c r="BY20" s="2">
        <v>2</v>
      </c>
      <c r="CB20" s="2">
        <v>1</v>
      </c>
      <c r="CC20" s="2">
        <v>1</v>
      </c>
      <c r="CD20" s="2">
        <v>1</v>
      </c>
      <c r="CE20" s="2">
        <v>1</v>
      </c>
      <c r="CF20" s="2">
        <v>1</v>
      </c>
      <c r="CG20" s="2">
        <v>1</v>
      </c>
      <c r="CH20" s="2">
        <v>5</v>
      </c>
      <c r="CI20" s="2">
        <v>4</v>
      </c>
      <c r="CJ20" s="2">
        <v>5</v>
      </c>
      <c r="CK20" s="2">
        <v>5</v>
      </c>
      <c r="CL20" s="3"/>
      <c r="CM20" s="3">
        <v>100000</v>
      </c>
      <c r="CN20" s="3"/>
      <c r="CO20" s="3">
        <v>30000</v>
      </c>
      <c r="CP20" s="2">
        <v>3</v>
      </c>
      <c r="CS20" s="2">
        <v>5</v>
      </c>
      <c r="CT20" s="2">
        <v>5</v>
      </c>
      <c r="CU20" s="2">
        <v>5</v>
      </c>
      <c r="CV20" s="2">
        <v>2</v>
      </c>
      <c r="CW20" s="2">
        <v>2</v>
      </c>
      <c r="DG20" s="2">
        <v>2</v>
      </c>
      <c r="DH20" s="2">
        <v>2</v>
      </c>
      <c r="DI20" s="2">
        <v>2</v>
      </c>
      <c r="DJ20" s="2">
        <v>2</v>
      </c>
      <c r="DK20" s="2">
        <v>2</v>
      </c>
      <c r="DL20" s="2">
        <v>2</v>
      </c>
      <c r="DN20" s="2">
        <v>2</v>
      </c>
      <c r="DO20" s="2">
        <v>2</v>
      </c>
      <c r="DP20" s="2">
        <v>2</v>
      </c>
      <c r="DQ20" s="2">
        <v>2</v>
      </c>
      <c r="DR20" s="2">
        <v>2</v>
      </c>
      <c r="DS20" s="2">
        <v>2</v>
      </c>
      <c r="DT20" s="2">
        <v>2</v>
      </c>
      <c r="DU20" s="2">
        <v>2</v>
      </c>
      <c r="DW20" s="2">
        <v>1</v>
      </c>
      <c r="DX20" s="2">
        <v>2</v>
      </c>
      <c r="DY20" s="2">
        <v>3</v>
      </c>
      <c r="DZ20" s="2">
        <v>2</v>
      </c>
      <c r="EA20" s="2">
        <v>4</v>
      </c>
      <c r="EB20" s="2">
        <v>4</v>
      </c>
      <c r="EC20" s="2">
        <v>5</v>
      </c>
      <c r="ED20" s="2">
        <v>1</v>
      </c>
      <c r="EH20" s="2">
        <v>1</v>
      </c>
      <c r="EL20" s="2">
        <v>1</v>
      </c>
      <c r="EP20" s="2">
        <v>1</v>
      </c>
      <c r="ET20" s="2">
        <v>1</v>
      </c>
      <c r="EX20" s="2">
        <v>3</v>
      </c>
      <c r="EY20" s="2">
        <v>0</v>
      </c>
      <c r="EZ20" s="2">
        <v>0</v>
      </c>
      <c r="FA20" s="2">
        <v>2</v>
      </c>
      <c r="FB20" s="2">
        <v>0</v>
      </c>
      <c r="FC20" s="2">
        <v>0</v>
      </c>
      <c r="FD20" s="2">
        <v>1</v>
      </c>
      <c r="FE20" s="2">
        <v>1</v>
      </c>
      <c r="FF20" s="2">
        <v>1</v>
      </c>
      <c r="FG20" s="2">
        <v>2</v>
      </c>
      <c r="FH20" s="2">
        <v>2</v>
      </c>
      <c r="FI20" s="2">
        <v>0</v>
      </c>
      <c r="FJ20" s="2">
        <v>3</v>
      </c>
      <c r="FK20" s="2">
        <v>1</v>
      </c>
      <c r="FL20" s="2">
        <v>0</v>
      </c>
      <c r="FM20" s="2">
        <v>1</v>
      </c>
      <c r="FN20" s="2">
        <v>0</v>
      </c>
      <c r="FO20" s="2">
        <v>3</v>
      </c>
      <c r="FP20" s="2">
        <v>1</v>
      </c>
      <c r="FQ20" s="2">
        <v>0</v>
      </c>
      <c r="FR20" s="2">
        <v>3</v>
      </c>
      <c r="FS20" s="2">
        <v>0</v>
      </c>
      <c r="FT20" s="2">
        <v>0</v>
      </c>
      <c r="FU20" s="2">
        <v>1</v>
      </c>
      <c r="FV20" s="2">
        <v>0</v>
      </c>
      <c r="FW20" s="2">
        <v>0</v>
      </c>
      <c r="FX20" s="2">
        <v>3</v>
      </c>
      <c r="FY20" s="2">
        <v>3</v>
      </c>
      <c r="FZ20" s="2">
        <v>3</v>
      </c>
      <c r="GA20" s="2">
        <v>3</v>
      </c>
      <c r="GB20" s="2">
        <v>3</v>
      </c>
      <c r="GC20" s="2">
        <v>0</v>
      </c>
      <c r="GD20" s="2">
        <v>2</v>
      </c>
      <c r="GE20" s="2">
        <v>3</v>
      </c>
      <c r="GF20" s="2">
        <v>0</v>
      </c>
      <c r="GG20" s="2">
        <v>3</v>
      </c>
      <c r="GH20" s="2">
        <v>0</v>
      </c>
      <c r="GI20" s="2">
        <v>3</v>
      </c>
      <c r="GJ20" s="2">
        <v>2</v>
      </c>
      <c r="GK20" s="2">
        <v>0</v>
      </c>
      <c r="GL20" s="3">
        <v>8000</v>
      </c>
      <c r="GM20" s="3">
        <v>12000</v>
      </c>
      <c r="GN20" s="2">
        <v>1</v>
      </c>
      <c r="GQ20" s="2">
        <v>1</v>
      </c>
      <c r="GR20" s="2">
        <v>1</v>
      </c>
      <c r="GU20" s="2">
        <v>1</v>
      </c>
      <c r="GV20" s="2">
        <v>1</v>
      </c>
      <c r="GW20" s="2">
        <v>1</v>
      </c>
      <c r="GX20" s="2">
        <v>1</v>
      </c>
      <c r="GY20" s="2">
        <v>1</v>
      </c>
      <c r="GZ20" s="2">
        <v>1</v>
      </c>
      <c r="HA20" s="2">
        <v>1</v>
      </c>
      <c r="HB20" s="2">
        <v>1</v>
      </c>
      <c r="HC20" s="2">
        <v>1</v>
      </c>
      <c r="HD20" s="2">
        <v>1</v>
      </c>
      <c r="HE20" s="2">
        <v>1</v>
      </c>
      <c r="HF20" s="2">
        <v>1</v>
      </c>
      <c r="HG20" s="2">
        <v>1</v>
      </c>
      <c r="HI20" s="2">
        <v>1</v>
      </c>
      <c r="HJ20" s="2">
        <v>1</v>
      </c>
      <c r="HK20" s="2">
        <v>1</v>
      </c>
      <c r="HL20" s="2">
        <v>1</v>
      </c>
      <c r="HM20" s="2">
        <v>1</v>
      </c>
      <c r="HN20" s="2">
        <v>1</v>
      </c>
      <c r="HO20" s="2">
        <v>2</v>
      </c>
      <c r="HP20" s="2">
        <v>2</v>
      </c>
      <c r="HQ20" s="2">
        <v>2</v>
      </c>
      <c r="HR20" s="2">
        <v>2</v>
      </c>
      <c r="HS20" s="2">
        <v>2</v>
      </c>
      <c r="HT20" s="2">
        <v>2</v>
      </c>
      <c r="HU20" s="2">
        <v>2</v>
      </c>
      <c r="IC20" s="2">
        <v>1</v>
      </c>
      <c r="ID20" s="2">
        <v>1</v>
      </c>
      <c r="IE20" s="2">
        <v>1</v>
      </c>
      <c r="IF20" s="2">
        <v>1</v>
      </c>
      <c r="IG20" s="2">
        <v>1</v>
      </c>
      <c r="IH20" s="2">
        <v>1</v>
      </c>
      <c r="II20" s="2">
        <v>1</v>
      </c>
      <c r="IQ20" s="2">
        <v>1</v>
      </c>
      <c r="IR20" s="2">
        <v>1</v>
      </c>
      <c r="IS20" s="2">
        <v>1</v>
      </c>
      <c r="IT20" s="2">
        <v>1</v>
      </c>
      <c r="IU20" s="2">
        <v>1</v>
      </c>
      <c r="IV20" s="2">
        <v>1</v>
      </c>
      <c r="IW20" s="2">
        <v>1</v>
      </c>
      <c r="IX20" s="2">
        <v>5</v>
      </c>
      <c r="IY20" s="2">
        <v>5</v>
      </c>
      <c r="IZ20" s="2">
        <v>5</v>
      </c>
      <c r="JA20" s="2">
        <v>5</v>
      </c>
      <c r="JB20" s="2">
        <v>5</v>
      </c>
      <c r="JC20" s="2">
        <v>1</v>
      </c>
      <c r="JD20" s="2">
        <v>1</v>
      </c>
      <c r="JE20" s="2">
        <v>2</v>
      </c>
      <c r="JF20" s="2">
        <v>3</v>
      </c>
      <c r="JG20" s="2">
        <v>5</v>
      </c>
      <c r="JH20" s="2">
        <v>1</v>
      </c>
      <c r="JI20" s="2">
        <v>5</v>
      </c>
      <c r="JJ20" s="2">
        <v>1</v>
      </c>
      <c r="JK20" s="2">
        <v>1</v>
      </c>
      <c r="JL20" s="2">
        <v>5</v>
      </c>
      <c r="JM20" s="2">
        <v>5</v>
      </c>
      <c r="JN20" s="2">
        <v>1</v>
      </c>
      <c r="JO20" s="2">
        <v>1</v>
      </c>
      <c r="JP20" s="2">
        <v>4</v>
      </c>
      <c r="JQ20" s="2">
        <v>5</v>
      </c>
      <c r="JR20" s="2">
        <v>1</v>
      </c>
      <c r="JS20" s="2">
        <v>1</v>
      </c>
      <c r="JT20" s="2">
        <v>1</v>
      </c>
      <c r="JU20" s="2">
        <v>5</v>
      </c>
      <c r="JV20" s="2">
        <v>1</v>
      </c>
      <c r="JW20" s="2">
        <v>5</v>
      </c>
      <c r="JX20" s="2">
        <v>3</v>
      </c>
      <c r="JY20" s="2">
        <v>1</v>
      </c>
      <c r="JZ20" s="2">
        <v>3</v>
      </c>
      <c r="KA20" s="2">
        <v>1</v>
      </c>
      <c r="KB20" s="2">
        <v>3</v>
      </c>
      <c r="KC20" s="2">
        <v>5</v>
      </c>
      <c r="KD20" s="2">
        <v>1</v>
      </c>
      <c r="KE20" s="2">
        <v>3</v>
      </c>
      <c r="KF20" s="2" t="s">
        <v>351</v>
      </c>
      <c r="KI20" s="2">
        <v>1</v>
      </c>
      <c r="KJ20" s="2">
        <v>4</v>
      </c>
      <c r="KL20" s="2">
        <v>1</v>
      </c>
      <c r="KM20" s="2">
        <v>5</v>
      </c>
      <c r="KN20" s="2">
        <v>3</v>
      </c>
      <c r="KO20" s="2">
        <v>5</v>
      </c>
      <c r="KP20" s="2">
        <v>5</v>
      </c>
      <c r="KQ20" s="2">
        <v>5</v>
      </c>
      <c r="KR20" s="2">
        <v>3</v>
      </c>
      <c r="KS20" s="2">
        <v>5</v>
      </c>
      <c r="KT20" s="2">
        <v>1</v>
      </c>
      <c r="KU20" s="2" t="s">
        <v>363</v>
      </c>
      <c r="KV20" s="2" t="s">
        <v>364</v>
      </c>
      <c r="KX20" s="2">
        <v>2</v>
      </c>
      <c r="KY20" s="2">
        <v>1</v>
      </c>
      <c r="KZ20" s="2">
        <v>5</v>
      </c>
      <c r="LA20" s="2">
        <v>1</v>
      </c>
      <c r="LB20" s="2">
        <v>5</v>
      </c>
      <c r="LC20" s="2">
        <v>5</v>
      </c>
      <c r="LD20" s="2">
        <v>5</v>
      </c>
      <c r="LE20" s="2">
        <v>5</v>
      </c>
      <c r="LF20" s="2">
        <v>5</v>
      </c>
      <c r="LG20" s="2">
        <v>5</v>
      </c>
      <c r="LH20" s="2">
        <v>5</v>
      </c>
      <c r="LI20" s="2">
        <v>5</v>
      </c>
      <c r="LJ20" s="2">
        <v>5</v>
      </c>
      <c r="LK20" s="2">
        <v>5</v>
      </c>
      <c r="LL20" s="2">
        <v>5</v>
      </c>
      <c r="LM20" s="2">
        <v>5</v>
      </c>
      <c r="LN20" s="2">
        <v>5</v>
      </c>
      <c r="LO20" s="2">
        <v>5</v>
      </c>
      <c r="LP20" s="2">
        <v>5</v>
      </c>
      <c r="LQ20" s="2">
        <v>5</v>
      </c>
      <c r="LR20" s="2">
        <v>5</v>
      </c>
      <c r="LS20" s="2">
        <v>5</v>
      </c>
      <c r="LT20" s="2">
        <v>5</v>
      </c>
      <c r="LU20" s="2">
        <v>5</v>
      </c>
      <c r="LV20" s="2">
        <v>5</v>
      </c>
      <c r="LW20" s="2">
        <v>5</v>
      </c>
      <c r="LX20" s="2">
        <v>5</v>
      </c>
      <c r="LY20" s="2">
        <v>5</v>
      </c>
      <c r="LZ20" s="2">
        <v>5</v>
      </c>
      <c r="MA20" s="2">
        <v>5</v>
      </c>
      <c r="MB20" s="2">
        <v>5</v>
      </c>
      <c r="MC20" s="2">
        <v>1</v>
      </c>
      <c r="ME20" s="3"/>
    </row>
    <row r="21" spans="1:343" x14ac:dyDescent="0.3">
      <c r="A21" s="128">
        <v>19</v>
      </c>
      <c r="B21" s="2">
        <v>1</v>
      </c>
      <c r="C21" s="2">
        <v>1</v>
      </c>
      <c r="F21" s="2" t="s">
        <v>343</v>
      </c>
      <c r="G21" s="2">
        <v>1</v>
      </c>
      <c r="I21" s="2">
        <v>1</v>
      </c>
      <c r="K21" s="2">
        <v>2</v>
      </c>
      <c r="M21" s="2">
        <v>2</v>
      </c>
      <c r="O21" s="2">
        <v>4</v>
      </c>
      <c r="Q21" s="2">
        <v>3</v>
      </c>
      <c r="S21" s="2">
        <v>1</v>
      </c>
      <c r="U21" s="2">
        <v>1</v>
      </c>
      <c r="Z21" s="2">
        <v>6</v>
      </c>
      <c r="AB21" s="2">
        <v>1</v>
      </c>
      <c r="AD21" s="2">
        <v>2</v>
      </c>
      <c r="AE21" s="2">
        <v>24</v>
      </c>
      <c r="AF21" s="2">
        <v>72</v>
      </c>
      <c r="AG21" s="2">
        <v>3</v>
      </c>
      <c r="AI21" s="2">
        <v>76</v>
      </c>
      <c r="AJ21" s="2">
        <v>5</v>
      </c>
      <c r="AK21" s="14">
        <v>3</v>
      </c>
      <c r="AM21" s="2">
        <v>2023</v>
      </c>
      <c r="AN21" s="2">
        <v>200000</v>
      </c>
      <c r="AV21" s="2">
        <v>200000</v>
      </c>
      <c r="AX21" s="3"/>
      <c r="AY21" s="3">
        <v>20000</v>
      </c>
      <c r="AZ21" s="2" t="s">
        <v>355</v>
      </c>
      <c r="BA21" s="2" t="s">
        <v>354</v>
      </c>
      <c r="BC21" s="2">
        <v>1</v>
      </c>
      <c r="BD21" s="2">
        <v>1</v>
      </c>
      <c r="BE21" s="2">
        <v>2</v>
      </c>
      <c r="BF21" s="2">
        <v>2</v>
      </c>
      <c r="BG21" s="2">
        <v>1</v>
      </c>
      <c r="BH21" s="2">
        <v>1</v>
      </c>
      <c r="BI21" s="2">
        <v>1</v>
      </c>
      <c r="BJ21" s="2">
        <v>1</v>
      </c>
      <c r="BK21" s="2">
        <v>1</v>
      </c>
      <c r="BL21" s="2">
        <v>2</v>
      </c>
      <c r="BM21" s="2">
        <v>1</v>
      </c>
      <c r="BN21" s="2">
        <v>1</v>
      </c>
      <c r="BO21" s="2">
        <v>1</v>
      </c>
      <c r="BP21" s="2">
        <v>2</v>
      </c>
      <c r="BQ21" s="2">
        <v>1</v>
      </c>
      <c r="BR21" s="2">
        <v>2</v>
      </c>
      <c r="BS21" s="2">
        <v>2</v>
      </c>
      <c r="BT21" s="2">
        <v>1</v>
      </c>
      <c r="BU21" s="2">
        <v>2</v>
      </c>
      <c r="BV21" s="2">
        <v>2</v>
      </c>
      <c r="BW21" s="2">
        <v>2</v>
      </c>
      <c r="BX21" s="2">
        <v>2</v>
      </c>
      <c r="BY21" s="2">
        <v>2</v>
      </c>
      <c r="CB21" s="2">
        <v>1</v>
      </c>
      <c r="CC21" s="2">
        <v>1</v>
      </c>
      <c r="CD21" s="2">
        <v>5</v>
      </c>
      <c r="CE21" s="2">
        <v>1</v>
      </c>
      <c r="CF21" s="2">
        <v>3</v>
      </c>
      <c r="CG21" s="2">
        <v>1</v>
      </c>
      <c r="CH21" s="2">
        <v>5</v>
      </c>
      <c r="CI21" s="2">
        <v>5</v>
      </c>
      <c r="CJ21" s="2">
        <v>5</v>
      </c>
      <c r="CK21" s="2">
        <v>3</v>
      </c>
      <c r="CL21" s="3"/>
      <c r="CM21" s="3"/>
      <c r="CN21" s="3"/>
      <c r="CO21" s="3"/>
      <c r="CP21" s="2">
        <v>4</v>
      </c>
      <c r="CQ21" s="2">
        <v>10</v>
      </c>
      <c r="CS21" s="2">
        <v>5</v>
      </c>
      <c r="CT21" s="2">
        <v>5</v>
      </c>
      <c r="CU21" s="2">
        <v>5</v>
      </c>
      <c r="CV21" s="2">
        <v>2</v>
      </c>
      <c r="CW21" s="2">
        <v>2</v>
      </c>
      <c r="DG21" s="2">
        <v>2</v>
      </c>
      <c r="DH21" s="2">
        <v>2</v>
      </c>
      <c r="DI21" s="2">
        <v>2</v>
      </c>
      <c r="DJ21" s="2">
        <v>2</v>
      </c>
      <c r="DK21" s="2">
        <v>2</v>
      </c>
      <c r="DL21" s="2">
        <v>2</v>
      </c>
      <c r="DN21" s="2">
        <v>2</v>
      </c>
      <c r="DO21" s="2">
        <v>2</v>
      </c>
      <c r="DP21" s="2">
        <v>2</v>
      </c>
      <c r="DQ21" s="2">
        <v>2</v>
      </c>
      <c r="DR21" s="2">
        <v>2</v>
      </c>
      <c r="DS21" s="2">
        <v>2</v>
      </c>
      <c r="DT21" s="2">
        <v>2</v>
      </c>
      <c r="DU21" s="2">
        <v>2</v>
      </c>
      <c r="DV21" s="2">
        <v>10</v>
      </c>
      <c r="DW21" s="2">
        <v>1</v>
      </c>
      <c r="DX21" s="2">
        <v>5</v>
      </c>
      <c r="DY21" s="2">
        <v>1</v>
      </c>
      <c r="DZ21" s="2">
        <v>5</v>
      </c>
      <c r="EA21" s="2">
        <v>4</v>
      </c>
      <c r="EB21" s="2">
        <v>4</v>
      </c>
      <c r="EC21" s="2">
        <v>5</v>
      </c>
      <c r="ED21" s="2">
        <v>1</v>
      </c>
      <c r="EH21" s="2">
        <v>1</v>
      </c>
      <c r="EL21" s="2">
        <v>1</v>
      </c>
      <c r="EP21" s="2">
        <v>1</v>
      </c>
      <c r="ET21" s="2">
        <v>1</v>
      </c>
      <c r="EX21" s="2">
        <v>3</v>
      </c>
      <c r="EY21" s="2">
        <v>0</v>
      </c>
      <c r="EZ21" s="2">
        <v>0</v>
      </c>
      <c r="FA21" s="2">
        <v>1</v>
      </c>
      <c r="FB21" s="2">
        <v>0</v>
      </c>
      <c r="FC21" s="2">
        <v>0</v>
      </c>
      <c r="FD21" s="2">
        <v>2</v>
      </c>
      <c r="FE21" s="2">
        <v>1</v>
      </c>
      <c r="FF21" s="2">
        <v>1</v>
      </c>
      <c r="FG21" s="2">
        <v>3</v>
      </c>
      <c r="FH21" s="2">
        <v>3</v>
      </c>
      <c r="FI21" s="2">
        <v>3</v>
      </c>
      <c r="FJ21" s="2">
        <v>3</v>
      </c>
      <c r="FK21" s="2">
        <v>2</v>
      </c>
      <c r="FL21" s="2">
        <v>0</v>
      </c>
      <c r="FM21" s="2">
        <v>2</v>
      </c>
      <c r="FN21" s="2">
        <v>0</v>
      </c>
      <c r="FO21" s="2">
        <v>3</v>
      </c>
      <c r="FP21" s="2">
        <v>0</v>
      </c>
      <c r="FQ21" s="2">
        <v>0</v>
      </c>
      <c r="FR21" s="2">
        <v>3</v>
      </c>
      <c r="FS21" s="2">
        <v>0</v>
      </c>
      <c r="FT21" s="2">
        <v>0</v>
      </c>
      <c r="FU21" s="2">
        <v>1</v>
      </c>
      <c r="FV21" s="2">
        <v>0</v>
      </c>
      <c r="FW21" s="2">
        <v>0</v>
      </c>
      <c r="FX21" s="2">
        <v>3</v>
      </c>
      <c r="FY21" s="2">
        <v>1</v>
      </c>
      <c r="FZ21" s="2">
        <v>2</v>
      </c>
      <c r="GA21" s="2">
        <v>3</v>
      </c>
      <c r="GB21" s="2">
        <v>2</v>
      </c>
      <c r="GC21" s="2">
        <v>2</v>
      </c>
      <c r="GD21" s="2">
        <v>3</v>
      </c>
      <c r="GE21" s="2">
        <v>2</v>
      </c>
      <c r="GF21" s="2">
        <v>0</v>
      </c>
      <c r="GG21" s="2">
        <v>3</v>
      </c>
      <c r="GH21" s="2">
        <v>0</v>
      </c>
      <c r="GI21" s="2">
        <v>3</v>
      </c>
      <c r="GJ21" s="2">
        <v>0</v>
      </c>
      <c r="GK21" s="2">
        <v>0</v>
      </c>
      <c r="GL21" s="3">
        <v>5000</v>
      </c>
      <c r="GM21" s="3">
        <v>5000</v>
      </c>
      <c r="GN21" s="2">
        <v>2</v>
      </c>
      <c r="GO21" s="2">
        <v>2</v>
      </c>
      <c r="GQ21" s="2">
        <v>1</v>
      </c>
      <c r="GR21" s="2">
        <v>1</v>
      </c>
      <c r="GS21" s="2">
        <v>1</v>
      </c>
      <c r="GT21" s="2">
        <v>1</v>
      </c>
      <c r="GU21" s="2">
        <v>1</v>
      </c>
      <c r="GV21" s="2">
        <v>1</v>
      </c>
      <c r="GW21" s="2">
        <v>1</v>
      </c>
      <c r="GX21" s="2">
        <v>1</v>
      </c>
      <c r="GY21" s="2">
        <v>1</v>
      </c>
      <c r="GZ21" s="2">
        <v>1</v>
      </c>
      <c r="HA21" s="2">
        <v>1</v>
      </c>
      <c r="HB21" s="2">
        <v>1</v>
      </c>
      <c r="HC21" s="2">
        <v>1</v>
      </c>
      <c r="HD21" s="2">
        <v>1</v>
      </c>
      <c r="HE21" s="2">
        <v>1</v>
      </c>
      <c r="HF21" s="2">
        <v>1</v>
      </c>
      <c r="HG21" s="2">
        <v>2</v>
      </c>
      <c r="HI21" s="2">
        <v>1</v>
      </c>
      <c r="HJ21" s="2">
        <v>1</v>
      </c>
      <c r="HK21" s="2">
        <v>1</v>
      </c>
      <c r="HL21" s="2">
        <v>1</v>
      </c>
      <c r="HM21" s="2">
        <v>2</v>
      </c>
      <c r="HN21" s="2">
        <v>1</v>
      </c>
      <c r="HO21" s="2">
        <v>2</v>
      </c>
      <c r="HP21" s="2">
        <v>2</v>
      </c>
      <c r="HQ21" s="2">
        <v>1</v>
      </c>
      <c r="HR21" s="2">
        <v>2</v>
      </c>
      <c r="HS21" s="2">
        <v>2</v>
      </c>
      <c r="HT21" s="2">
        <v>1</v>
      </c>
      <c r="HU21" s="2">
        <v>2</v>
      </c>
      <c r="IC21" s="2">
        <v>1</v>
      </c>
      <c r="ID21" s="2">
        <v>1</v>
      </c>
      <c r="IF21" s="2">
        <v>1</v>
      </c>
      <c r="IG21" s="2">
        <v>1</v>
      </c>
      <c r="II21" s="2">
        <v>1</v>
      </c>
      <c r="IQ21" s="2">
        <v>1</v>
      </c>
      <c r="IR21" s="2">
        <v>1</v>
      </c>
      <c r="IT21" s="2">
        <v>1</v>
      </c>
      <c r="IU21" s="2">
        <v>1</v>
      </c>
      <c r="IW21" s="2">
        <v>1</v>
      </c>
      <c r="IX21" s="2">
        <v>4</v>
      </c>
      <c r="IY21" s="2">
        <v>4</v>
      </c>
      <c r="IZ21" s="2">
        <v>5</v>
      </c>
      <c r="JA21" s="2">
        <v>5</v>
      </c>
      <c r="JB21" s="2">
        <v>5</v>
      </c>
      <c r="JC21" s="2">
        <v>1</v>
      </c>
      <c r="JD21" s="2">
        <v>3</v>
      </c>
      <c r="JE21" s="2">
        <v>3</v>
      </c>
      <c r="JF21" s="2">
        <v>4</v>
      </c>
      <c r="JG21" s="2">
        <v>4</v>
      </c>
      <c r="JH21" s="2">
        <v>2</v>
      </c>
      <c r="JI21" s="2">
        <v>5</v>
      </c>
      <c r="JJ21" s="2">
        <v>1</v>
      </c>
      <c r="JK21" s="2">
        <v>2</v>
      </c>
      <c r="JL21" s="2">
        <v>4</v>
      </c>
      <c r="JM21" s="2">
        <v>4</v>
      </c>
      <c r="JN21" s="2">
        <v>1</v>
      </c>
      <c r="JO21" s="2">
        <v>1</v>
      </c>
      <c r="JP21" s="2">
        <v>4</v>
      </c>
      <c r="JQ21" s="2">
        <v>3</v>
      </c>
      <c r="JR21" s="2">
        <v>5</v>
      </c>
      <c r="JS21" s="2">
        <v>1</v>
      </c>
      <c r="JT21" s="2">
        <v>1</v>
      </c>
      <c r="JU21" s="2">
        <v>5</v>
      </c>
      <c r="JV21" s="2">
        <v>2</v>
      </c>
      <c r="JW21" s="2">
        <v>3</v>
      </c>
      <c r="JX21" s="2">
        <v>2</v>
      </c>
      <c r="JY21" s="2">
        <v>4</v>
      </c>
      <c r="JZ21" s="2">
        <v>1</v>
      </c>
      <c r="KA21" s="2">
        <v>1</v>
      </c>
      <c r="KB21" s="2">
        <v>2</v>
      </c>
      <c r="KC21" s="2">
        <v>1</v>
      </c>
      <c r="KD21" s="2">
        <v>1</v>
      </c>
      <c r="KE21" s="2">
        <v>3</v>
      </c>
      <c r="KF21" s="2" t="s">
        <v>369</v>
      </c>
      <c r="KI21" s="2">
        <v>3</v>
      </c>
      <c r="KJ21" s="2">
        <v>3</v>
      </c>
      <c r="KL21" s="2">
        <v>1</v>
      </c>
      <c r="KM21" s="2">
        <v>5</v>
      </c>
      <c r="KN21" s="2">
        <v>3</v>
      </c>
      <c r="KO21" s="2">
        <v>5</v>
      </c>
      <c r="KP21" s="2">
        <v>5</v>
      </c>
      <c r="KQ21" s="2">
        <v>5</v>
      </c>
      <c r="KR21" s="2">
        <v>3</v>
      </c>
      <c r="KS21" s="2">
        <v>5</v>
      </c>
      <c r="KT21" s="2">
        <v>1</v>
      </c>
      <c r="KX21" s="2">
        <v>3</v>
      </c>
      <c r="KY21" s="2">
        <v>4</v>
      </c>
      <c r="KZ21" s="2">
        <v>5</v>
      </c>
      <c r="LA21" s="2">
        <v>4</v>
      </c>
      <c r="LB21" s="2">
        <v>5</v>
      </c>
      <c r="LC21" s="2">
        <v>4</v>
      </c>
      <c r="LD21" s="2">
        <v>1</v>
      </c>
      <c r="LE21" s="2">
        <v>5</v>
      </c>
      <c r="LF21" s="2">
        <v>4</v>
      </c>
      <c r="LG21" s="2">
        <v>5</v>
      </c>
      <c r="LH21" s="2">
        <v>4</v>
      </c>
      <c r="LI21" s="2">
        <v>5</v>
      </c>
      <c r="LJ21" s="2">
        <v>5</v>
      </c>
      <c r="LK21" s="2">
        <v>4</v>
      </c>
      <c r="LL21" s="2">
        <v>5</v>
      </c>
      <c r="LM21" s="2">
        <v>5</v>
      </c>
      <c r="LN21" s="2">
        <v>5</v>
      </c>
      <c r="LO21" s="2">
        <v>4</v>
      </c>
      <c r="LP21" s="2">
        <v>5</v>
      </c>
      <c r="LQ21" s="2">
        <v>5</v>
      </c>
      <c r="LR21" s="2">
        <v>5</v>
      </c>
      <c r="LS21" s="2">
        <v>5</v>
      </c>
      <c r="LT21" s="2">
        <v>5</v>
      </c>
      <c r="LU21" s="2">
        <v>5</v>
      </c>
      <c r="LV21" s="2">
        <v>5</v>
      </c>
      <c r="LW21" s="2">
        <v>5</v>
      </c>
      <c r="LX21" s="2">
        <v>4</v>
      </c>
      <c r="LY21" s="2">
        <v>4</v>
      </c>
      <c r="LZ21" s="2">
        <v>5</v>
      </c>
      <c r="MA21" s="2">
        <v>5</v>
      </c>
      <c r="MB21" s="2">
        <v>4</v>
      </c>
      <c r="MC21" s="2">
        <v>3</v>
      </c>
      <c r="ME21" s="3"/>
    </row>
    <row r="22" spans="1:343" x14ac:dyDescent="0.3">
      <c r="A22" s="128">
        <v>20</v>
      </c>
      <c r="B22" s="2">
        <v>1</v>
      </c>
      <c r="C22" s="2">
        <v>1</v>
      </c>
      <c r="F22" s="2" t="s">
        <v>343</v>
      </c>
      <c r="G22" s="2">
        <v>1</v>
      </c>
      <c r="I22" s="2">
        <v>2</v>
      </c>
      <c r="K22" s="2">
        <v>2</v>
      </c>
      <c r="M22" s="2">
        <v>4</v>
      </c>
      <c r="N22" s="2" t="s">
        <v>349</v>
      </c>
      <c r="O22" s="2">
        <v>4</v>
      </c>
      <c r="Q22" s="2">
        <v>4</v>
      </c>
      <c r="S22" s="2">
        <v>1</v>
      </c>
      <c r="U22" s="2">
        <v>1</v>
      </c>
      <c r="Z22" s="2">
        <v>6</v>
      </c>
      <c r="AB22" s="2">
        <v>1</v>
      </c>
      <c r="AD22" s="2">
        <v>1</v>
      </c>
      <c r="AE22" s="2">
        <v>32</v>
      </c>
      <c r="AF22" s="2">
        <v>72</v>
      </c>
      <c r="AG22" s="2">
        <v>3</v>
      </c>
      <c r="AI22" s="2">
        <v>75</v>
      </c>
      <c r="AJ22" s="2">
        <v>4</v>
      </c>
      <c r="AK22" s="14">
        <v>3</v>
      </c>
      <c r="AM22" s="2">
        <v>2023</v>
      </c>
      <c r="AN22" s="2">
        <v>200000</v>
      </c>
      <c r="AQ22" s="2">
        <v>40000</v>
      </c>
      <c r="AR22" s="2">
        <v>60000</v>
      </c>
      <c r="AX22" s="3"/>
      <c r="AY22" s="3">
        <v>30000</v>
      </c>
      <c r="AZ22" s="2" t="s">
        <v>355</v>
      </c>
      <c r="BA22" s="2" t="s">
        <v>354</v>
      </c>
      <c r="BC22" s="2">
        <v>1</v>
      </c>
      <c r="BD22" s="2">
        <v>1</v>
      </c>
      <c r="BE22" s="2">
        <v>2</v>
      </c>
      <c r="BF22" s="2">
        <v>2</v>
      </c>
      <c r="BG22" s="2">
        <v>1</v>
      </c>
      <c r="BH22" s="2">
        <v>1</v>
      </c>
      <c r="BI22" s="2">
        <v>1</v>
      </c>
      <c r="BJ22" s="2">
        <v>1</v>
      </c>
      <c r="BK22" s="2">
        <v>1</v>
      </c>
      <c r="BL22" s="2">
        <v>2</v>
      </c>
      <c r="BM22" s="2">
        <v>1</v>
      </c>
      <c r="BN22" s="2">
        <v>2</v>
      </c>
      <c r="BO22" s="2">
        <v>1</v>
      </c>
      <c r="BP22" s="2">
        <v>2</v>
      </c>
      <c r="BQ22" s="2">
        <v>1</v>
      </c>
      <c r="BR22" s="2">
        <v>2</v>
      </c>
      <c r="BS22" s="2">
        <v>2</v>
      </c>
      <c r="BT22" s="2">
        <v>1</v>
      </c>
      <c r="BU22" s="2">
        <v>2</v>
      </c>
      <c r="BV22" s="2">
        <v>2</v>
      </c>
      <c r="BW22" s="2">
        <v>2</v>
      </c>
      <c r="BX22" s="2">
        <v>2</v>
      </c>
      <c r="BY22" s="2">
        <v>2</v>
      </c>
      <c r="CB22" s="2">
        <v>1</v>
      </c>
      <c r="CC22" s="2">
        <v>1</v>
      </c>
      <c r="CD22" s="2">
        <v>5</v>
      </c>
      <c r="CE22" s="2">
        <v>1</v>
      </c>
      <c r="CF22" s="2">
        <v>1</v>
      </c>
      <c r="CG22" s="2">
        <v>1</v>
      </c>
      <c r="CH22" s="2">
        <v>5</v>
      </c>
      <c r="CI22" s="2">
        <v>5</v>
      </c>
      <c r="CJ22" s="2">
        <v>5</v>
      </c>
      <c r="CK22" s="2">
        <v>5</v>
      </c>
      <c r="CL22" s="3"/>
      <c r="CM22" s="3"/>
      <c r="CN22" s="3"/>
      <c r="CO22" s="3"/>
      <c r="CP22" s="2">
        <v>4</v>
      </c>
      <c r="CQ22" s="2">
        <v>40</v>
      </c>
      <c r="CS22" s="2">
        <v>4</v>
      </c>
      <c r="CT22" s="2">
        <v>4</v>
      </c>
      <c r="CU22" s="2">
        <v>4</v>
      </c>
      <c r="CV22" s="2">
        <v>2</v>
      </c>
      <c r="CW22" s="2">
        <v>1</v>
      </c>
      <c r="CX22" s="2">
        <v>400</v>
      </c>
      <c r="CZ22" s="2">
        <v>1</v>
      </c>
      <c r="DG22" s="2">
        <v>2</v>
      </c>
      <c r="DH22" s="2">
        <v>2</v>
      </c>
      <c r="DI22" s="2">
        <v>2</v>
      </c>
      <c r="DJ22" s="2">
        <v>2</v>
      </c>
      <c r="DK22" s="2">
        <v>2</v>
      </c>
      <c r="DL22" s="2">
        <v>2</v>
      </c>
      <c r="DN22" s="2">
        <v>2</v>
      </c>
      <c r="DO22" s="2">
        <v>2</v>
      </c>
      <c r="DP22" s="2">
        <v>2</v>
      </c>
      <c r="DQ22" s="2">
        <v>2</v>
      </c>
      <c r="DR22" s="2">
        <v>2</v>
      </c>
      <c r="DS22" s="2">
        <v>2</v>
      </c>
      <c r="DT22" s="2">
        <v>2</v>
      </c>
      <c r="DU22" s="2">
        <v>2</v>
      </c>
      <c r="DV22" s="2">
        <v>5</v>
      </c>
      <c r="DW22" s="2">
        <v>5</v>
      </c>
      <c r="DX22" s="2">
        <v>4</v>
      </c>
      <c r="DY22" s="2">
        <v>1</v>
      </c>
      <c r="DZ22" s="2">
        <v>4</v>
      </c>
      <c r="EA22" s="2">
        <v>5</v>
      </c>
      <c r="EB22" s="2">
        <v>5</v>
      </c>
      <c r="EC22" s="2">
        <v>5</v>
      </c>
      <c r="ED22" s="2">
        <v>1</v>
      </c>
      <c r="EH22" s="2">
        <v>1</v>
      </c>
      <c r="EL22" s="2">
        <v>1</v>
      </c>
      <c r="EP22" s="2">
        <v>1</v>
      </c>
      <c r="ET22" s="2">
        <v>1</v>
      </c>
      <c r="EX22" s="2">
        <v>3</v>
      </c>
      <c r="EY22" s="2">
        <v>0</v>
      </c>
      <c r="EZ22" s="2">
        <v>0</v>
      </c>
      <c r="FA22" s="2">
        <v>3</v>
      </c>
      <c r="FB22" s="2">
        <v>0</v>
      </c>
      <c r="FC22" s="2">
        <v>0</v>
      </c>
      <c r="FD22" s="2">
        <v>1</v>
      </c>
      <c r="FE22" s="2">
        <v>1</v>
      </c>
      <c r="FF22" s="2">
        <v>1</v>
      </c>
      <c r="FG22" s="2">
        <v>1</v>
      </c>
      <c r="FH22" s="2">
        <v>3</v>
      </c>
      <c r="FI22" s="2">
        <v>0</v>
      </c>
      <c r="FJ22" s="2">
        <v>3</v>
      </c>
      <c r="FK22" s="2">
        <v>1</v>
      </c>
      <c r="FL22" s="2">
        <v>0</v>
      </c>
      <c r="FM22" s="2">
        <v>1</v>
      </c>
      <c r="FN22" s="2">
        <v>0</v>
      </c>
      <c r="FO22" s="2">
        <v>3</v>
      </c>
      <c r="FP22" s="2">
        <v>0</v>
      </c>
      <c r="FQ22" s="2">
        <v>0</v>
      </c>
      <c r="FR22" s="2">
        <v>3</v>
      </c>
      <c r="FS22" s="2">
        <v>0</v>
      </c>
      <c r="FT22" s="2">
        <v>0</v>
      </c>
      <c r="FU22" s="2">
        <v>1</v>
      </c>
      <c r="FV22" s="2">
        <v>0</v>
      </c>
      <c r="FW22" s="2">
        <v>0</v>
      </c>
      <c r="FX22" s="2">
        <v>3</v>
      </c>
      <c r="FY22" s="2">
        <v>2</v>
      </c>
      <c r="FZ22" s="2">
        <v>3</v>
      </c>
      <c r="GA22" s="2">
        <v>3</v>
      </c>
      <c r="GB22" s="2">
        <v>3</v>
      </c>
      <c r="GC22" s="2">
        <v>0</v>
      </c>
      <c r="GD22" s="2">
        <v>2</v>
      </c>
      <c r="GE22" s="2">
        <v>3</v>
      </c>
      <c r="GF22" s="2">
        <v>0</v>
      </c>
      <c r="GG22" s="2">
        <v>3</v>
      </c>
      <c r="GH22" s="2">
        <v>0</v>
      </c>
      <c r="GI22" s="2">
        <v>3</v>
      </c>
      <c r="GJ22" s="2">
        <v>0</v>
      </c>
      <c r="GK22" s="2">
        <v>0</v>
      </c>
      <c r="GL22" s="3">
        <v>2500</v>
      </c>
      <c r="GM22" s="3">
        <v>4000</v>
      </c>
      <c r="GN22" s="2">
        <v>2</v>
      </c>
      <c r="GO22" s="2">
        <v>1</v>
      </c>
      <c r="GQ22" s="2">
        <v>1</v>
      </c>
      <c r="GR22" s="2">
        <v>1</v>
      </c>
      <c r="GT22" s="2">
        <v>1</v>
      </c>
      <c r="GU22" s="2">
        <v>1</v>
      </c>
      <c r="GV22" s="2">
        <v>1</v>
      </c>
      <c r="GW22" s="2">
        <v>1</v>
      </c>
      <c r="GX22" s="2">
        <v>1</v>
      </c>
      <c r="GY22" s="2">
        <v>2</v>
      </c>
      <c r="GZ22" s="2">
        <v>1</v>
      </c>
      <c r="HA22" s="2">
        <v>1</v>
      </c>
      <c r="HB22" s="2">
        <v>1</v>
      </c>
      <c r="HC22" s="2">
        <v>1</v>
      </c>
      <c r="HD22" s="2">
        <v>1</v>
      </c>
      <c r="HE22" s="2">
        <v>1</v>
      </c>
      <c r="HF22" s="2">
        <v>1</v>
      </c>
      <c r="HG22" s="2">
        <v>2</v>
      </c>
      <c r="HI22" s="2">
        <v>1</v>
      </c>
      <c r="HJ22" s="2">
        <v>1</v>
      </c>
      <c r="HK22" s="2">
        <v>1</v>
      </c>
      <c r="HL22" s="2">
        <v>1</v>
      </c>
      <c r="HM22" s="2">
        <v>2</v>
      </c>
      <c r="HN22" s="2">
        <v>1</v>
      </c>
      <c r="HO22" s="2">
        <v>2</v>
      </c>
      <c r="HP22" s="2">
        <v>2</v>
      </c>
      <c r="HQ22" s="2">
        <v>1</v>
      </c>
      <c r="HR22" s="2">
        <v>2</v>
      </c>
      <c r="HS22" s="2">
        <v>2</v>
      </c>
      <c r="HT22" s="2">
        <v>2</v>
      </c>
      <c r="HU22" s="2">
        <v>2</v>
      </c>
      <c r="IA22" s="2">
        <v>2</v>
      </c>
      <c r="IC22" s="2">
        <v>1</v>
      </c>
      <c r="ID22" s="2">
        <v>1</v>
      </c>
      <c r="IF22" s="2">
        <v>1</v>
      </c>
      <c r="IG22" s="2">
        <v>1</v>
      </c>
      <c r="IH22" s="2">
        <v>1</v>
      </c>
      <c r="II22" s="2">
        <v>2</v>
      </c>
      <c r="IO22" s="2">
        <v>2</v>
      </c>
      <c r="IQ22" s="2">
        <v>1</v>
      </c>
      <c r="IR22" s="2">
        <v>1</v>
      </c>
      <c r="IT22" s="2">
        <v>1</v>
      </c>
      <c r="IU22" s="2">
        <v>1</v>
      </c>
      <c r="IV22" s="2">
        <v>1</v>
      </c>
      <c r="IW22" s="2">
        <v>2</v>
      </c>
      <c r="IX22" s="2">
        <v>4</v>
      </c>
      <c r="IY22" s="2">
        <v>4</v>
      </c>
      <c r="IZ22" s="2">
        <v>5</v>
      </c>
      <c r="JA22" s="2">
        <v>5</v>
      </c>
      <c r="JB22" s="2">
        <v>5</v>
      </c>
      <c r="JC22" s="2">
        <v>1</v>
      </c>
      <c r="JD22" s="2">
        <v>2</v>
      </c>
      <c r="JE22" s="2">
        <v>1</v>
      </c>
      <c r="JF22" s="2">
        <v>2</v>
      </c>
      <c r="JG22" s="2">
        <v>2</v>
      </c>
      <c r="JH22" s="2">
        <v>1</v>
      </c>
      <c r="JI22" s="2">
        <v>5</v>
      </c>
      <c r="JJ22" s="2">
        <v>1</v>
      </c>
      <c r="JK22" s="2">
        <v>2</v>
      </c>
      <c r="JL22" s="2">
        <v>5</v>
      </c>
      <c r="JM22" s="2">
        <v>5</v>
      </c>
      <c r="JN22" s="2">
        <v>1</v>
      </c>
      <c r="JO22" s="2">
        <v>1</v>
      </c>
      <c r="JP22" s="2">
        <v>3</v>
      </c>
      <c r="JQ22" s="2">
        <v>5</v>
      </c>
      <c r="JR22" s="2">
        <v>1</v>
      </c>
      <c r="JS22" s="2">
        <v>1</v>
      </c>
      <c r="JT22" s="2">
        <v>1</v>
      </c>
      <c r="JU22" s="2">
        <v>5</v>
      </c>
      <c r="JV22" s="2">
        <v>3</v>
      </c>
      <c r="JW22" s="2">
        <v>3</v>
      </c>
      <c r="JX22" s="2">
        <v>1</v>
      </c>
      <c r="JY22" s="2">
        <v>1</v>
      </c>
      <c r="JZ22" s="2">
        <v>5</v>
      </c>
      <c r="KA22" s="2">
        <v>1</v>
      </c>
      <c r="KB22" s="2">
        <v>1</v>
      </c>
      <c r="KC22" s="2">
        <v>1</v>
      </c>
      <c r="KD22" s="2">
        <v>2</v>
      </c>
      <c r="KE22" s="2">
        <v>3</v>
      </c>
      <c r="KF22" s="2" t="s">
        <v>369</v>
      </c>
      <c r="KG22" s="2" t="s">
        <v>351</v>
      </c>
      <c r="KI22" s="2">
        <v>3</v>
      </c>
      <c r="KJ22" s="2">
        <v>4</v>
      </c>
      <c r="KL22" s="2">
        <v>1</v>
      </c>
      <c r="KM22" s="2">
        <v>5</v>
      </c>
      <c r="KN22" s="2">
        <v>3</v>
      </c>
      <c r="KO22" s="2">
        <v>5</v>
      </c>
      <c r="KP22" s="2">
        <v>5</v>
      </c>
      <c r="KQ22" s="2">
        <v>5</v>
      </c>
      <c r="KR22" s="2">
        <v>5</v>
      </c>
      <c r="KS22" s="2">
        <v>5</v>
      </c>
      <c r="KT22" s="2">
        <v>1</v>
      </c>
      <c r="KU22" s="2" t="s">
        <v>353</v>
      </c>
      <c r="KX22" s="2">
        <v>1</v>
      </c>
      <c r="KY22" s="2">
        <v>1</v>
      </c>
      <c r="KZ22" s="2">
        <v>5</v>
      </c>
      <c r="LA22" s="2">
        <v>1</v>
      </c>
      <c r="LB22" s="2">
        <v>5</v>
      </c>
      <c r="LC22" s="2">
        <v>5</v>
      </c>
      <c r="LD22" s="2">
        <v>5</v>
      </c>
      <c r="LE22" s="2">
        <v>5</v>
      </c>
      <c r="LF22" s="2">
        <v>5</v>
      </c>
      <c r="LG22" s="2">
        <v>5</v>
      </c>
      <c r="LH22" s="2">
        <v>5</v>
      </c>
      <c r="LI22" s="2">
        <v>5</v>
      </c>
      <c r="LJ22" s="2">
        <v>5</v>
      </c>
      <c r="LK22" s="2">
        <v>5</v>
      </c>
      <c r="LL22" s="2">
        <v>5</v>
      </c>
      <c r="LM22" s="2">
        <v>5</v>
      </c>
      <c r="LN22" s="2">
        <v>5</v>
      </c>
      <c r="LO22" s="2">
        <v>5</v>
      </c>
      <c r="LP22" s="2">
        <v>5</v>
      </c>
      <c r="LQ22" s="2">
        <v>5</v>
      </c>
      <c r="LR22" s="2">
        <v>5</v>
      </c>
      <c r="LS22" s="2">
        <v>5</v>
      </c>
      <c r="LT22" s="2">
        <v>5</v>
      </c>
      <c r="LU22" s="2">
        <v>5</v>
      </c>
      <c r="LV22" s="2">
        <v>5</v>
      </c>
      <c r="LW22" s="2">
        <v>5</v>
      </c>
      <c r="LX22" s="2">
        <v>1</v>
      </c>
      <c r="LY22" s="2">
        <v>1</v>
      </c>
      <c r="LZ22" s="2">
        <v>5</v>
      </c>
      <c r="MA22" s="2">
        <v>5</v>
      </c>
      <c r="MB22" s="2">
        <v>5</v>
      </c>
      <c r="MC22" s="2">
        <v>1</v>
      </c>
      <c r="MD22" s="2">
        <v>5</v>
      </c>
      <c r="ME22" s="3"/>
    </row>
    <row r="23" spans="1:343" x14ac:dyDescent="0.3">
      <c r="A23" s="128">
        <v>21</v>
      </c>
      <c r="B23" s="2">
        <v>1</v>
      </c>
      <c r="C23" s="2">
        <v>3</v>
      </c>
      <c r="F23" s="2" t="s">
        <v>343</v>
      </c>
      <c r="G23" s="2">
        <v>1</v>
      </c>
      <c r="I23" s="2">
        <v>1</v>
      </c>
      <c r="K23" s="2">
        <v>1</v>
      </c>
      <c r="M23" s="2">
        <v>2</v>
      </c>
      <c r="O23" s="2">
        <v>3</v>
      </c>
      <c r="Q23" s="2">
        <v>4</v>
      </c>
      <c r="S23" s="2">
        <v>4</v>
      </c>
      <c r="T23" s="2">
        <v>1</v>
      </c>
      <c r="Z23" s="2">
        <v>5</v>
      </c>
      <c r="AB23" s="2">
        <v>1</v>
      </c>
      <c r="AD23" s="2">
        <v>4</v>
      </c>
      <c r="AF23" s="2">
        <v>39</v>
      </c>
      <c r="AG23" s="2">
        <v>4</v>
      </c>
      <c r="AI23" s="2">
        <v>85</v>
      </c>
      <c r="AJ23" s="2">
        <v>3</v>
      </c>
      <c r="AK23" s="14">
        <v>3</v>
      </c>
      <c r="AM23" s="2">
        <v>2020</v>
      </c>
      <c r="AN23" s="2">
        <v>200000</v>
      </c>
      <c r="AX23" s="3"/>
      <c r="AY23" s="3">
        <v>50000</v>
      </c>
      <c r="AZ23" s="2" t="s">
        <v>355</v>
      </c>
      <c r="BA23" s="2" t="s">
        <v>354</v>
      </c>
      <c r="BC23" s="2">
        <v>1</v>
      </c>
      <c r="BD23" s="2">
        <v>1</v>
      </c>
      <c r="BE23" s="2">
        <v>2</v>
      </c>
      <c r="BF23" s="2">
        <v>2</v>
      </c>
      <c r="BG23" s="2">
        <v>1</v>
      </c>
      <c r="BH23" s="2">
        <v>1</v>
      </c>
      <c r="BI23" s="2">
        <v>1</v>
      </c>
      <c r="BJ23" s="2">
        <v>1</v>
      </c>
      <c r="BK23" s="2">
        <v>1</v>
      </c>
      <c r="BL23" s="2">
        <v>2</v>
      </c>
      <c r="BM23" s="2">
        <v>1</v>
      </c>
      <c r="BN23" s="2">
        <v>2</v>
      </c>
      <c r="BO23" s="2">
        <v>1</v>
      </c>
      <c r="BP23" s="2">
        <v>2</v>
      </c>
      <c r="BQ23" s="2">
        <v>1</v>
      </c>
      <c r="BR23" s="2">
        <v>2</v>
      </c>
      <c r="BS23" s="2">
        <v>2</v>
      </c>
      <c r="BT23" s="2">
        <v>1</v>
      </c>
      <c r="BU23" s="2">
        <v>2</v>
      </c>
      <c r="BV23" s="2">
        <v>1</v>
      </c>
      <c r="BW23" s="2">
        <v>2</v>
      </c>
      <c r="BX23" s="2">
        <v>2</v>
      </c>
      <c r="BY23" s="2">
        <v>2</v>
      </c>
      <c r="CB23" s="2">
        <v>1</v>
      </c>
      <c r="CC23" s="2">
        <v>1</v>
      </c>
      <c r="CD23" s="2">
        <v>1</v>
      </c>
      <c r="CE23" s="2">
        <v>1</v>
      </c>
      <c r="CF23" s="2">
        <v>1</v>
      </c>
      <c r="CG23" s="2">
        <v>1</v>
      </c>
      <c r="CH23" s="2">
        <v>5</v>
      </c>
      <c r="CI23" s="2">
        <v>5</v>
      </c>
      <c r="CJ23" s="2">
        <v>1</v>
      </c>
      <c r="CK23" s="2">
        <v>5</v>
      </c>
      <c r="CL23" s="3"/>
      <c r="CM23" s="3"/>
      <c r="CN23" s="3">
        <v>30000</v>
      </c>
      <c r="CO23" s="3">
        <v>30000</v>
      </c>
      <c r="CP23" s="2">
        <v>2</v>
      </c>
      <c r="CS23" s="2">
        <v>5</v>
      </c>
      <c r="CT23" s="2">
        <v>5</v>
      </c>
      <c r="CU23" s="2">
        <v>5</v>
      </c>
      <c r="CV23" s="2">
        <v>2</v>
      </c>
      <c r="CW23" s="2">
        <v>2</v>
      </c>
      <c r="DG23" s="2">
        <v>2</v>
      </c>
      <c r="DH23" s="2">
        <v>2</v>
      </c>
      <c r="DI23" s="2">
        <v>2</v>
      </c>
      <c r="DJ23" s="2">
        <v>2</v>
      </c>
      <c r="DK23" s="2">
        <v>2</v>
      </c>
      <c r="DL23" s="2">
        <v>2</v>
      </c>
      <c r="DN23" s="2">
        <v>2</v>
      </c>
      <c r="DO23" s="2">
        <v>2</v>
      </c>
      <c r="DP23" s="2">
        <v>2</v>
      </c>
      <c r="DQ23" s="2">
        <v>2</v>
      </c>
      <c r="DR23" s="2">
        <v>2</v>
      </c>
      <c r="DS23" s="2">
        <v>2</v>
      </c>
      <c r="DT23" s="2">
        <v>2</v>
      </c>
      <c r="DU23" s="2">
        <v>2</v>
      </c>
      <c r="DV23" s="2">
        <v>6</v>
      </c>
      <c r="DW23" s="2">
        <v>1</v>
      </c>
      <c r="DX23" s="2">
        <v>4</v>
      </c>
      <c r="DY23" s="2">
        <v>1</v>
      </c>
      <c r="DZ23" s="2">
        <v>4</v>
      </c>
      <c r="EA23" s="2">
        <v>5</v>
      </c>
      <c r="EB23" s="2">
        <v>5</v>
      </c>
      <c r="EC23" s="2">
        <v>2</v>
      </c>
      <c r="ED23" s="2">
        <v>1</v>
      </c>
      <c r="EH23" s="2">
        <v>1</v>
      </c>
      <c r="EL23" s="2">
        <v>1</v>
      </c>
      <c r="EP23" s="2">
        <v>1</v>
      </c>
      <c r="ET23" s="2">
        <v>1</v>
      </c>
      <c r="EX23" s="2">
        <v>3</v>
      </c>
      <c r="EY23" s="2">
        <v>0</v>
      </c>
      <c r="EZ23" s="2">
        <v>0</v>
      </c>
      <c r="FA23" s="2">
        <v>2</v>
      </c>
      <c r="FB23" s="2">
        <v>0</v>
      </c>
      <c r="FC23" s="2">
        <v>0</v>
      </c>
      <c r="FD23" s="2">
        <v>2</v>
      </c>
      <c r="FF23" s="2">
        <v>2</v>
      </c>
      <c r="FG23" s="2">
        <v>2</v>
      </c>
      <c r="FH23" s="2">
        <v>3</v>
      </c>
      <c r="FI23" s="2">
        <v>1</v>
      </c>
      <c r="FJ23" s="2">
        <v>3</v>
      </c>
      <c r="FK23" s="2">
        <v>2</v>
      </c>
      <c r="FL23" s="2">
        <v>0</v>
      </c>
      <c r="FM23" s="2">
        <v>1</v>
      </c>
      <c r="FN23" s="2">
        <v>0</v>
      </c>
      <c r="FO23" s="2">
        <v>3</v>
      </c>
      <c r="FP23" s="2">
        <v>1</v>
      </c>
      <c r="FQ23" s="2">
        <v>0</v>
      </c>
      <c r="FR23" s="2">
        <v>3</v>
      </c>
      <c r="FU23" s="2">
        <v>2</v>
      </c>
      <c r="FV23" s="2">
        <v>0</v>
      </c>
      <c r="FW23" s="2">
        <v>0</v>
      </c>
      <c r="FX23" s="2">
        <v>3</v>
      </c>
      <c r="FZ23" s="2">
        <v>3</v>
      </c>
      <c r="GA23" s="2">
        <v>3</v>
      </c>
      <c r="GB23" s="2">
        <v>3</v>
      </c>
      <c r="GC23" s="2">
        <v>2</v>
      </c>
      <c r="GD23" s="2">
        <v>3</v>
      </c>
      <c r="GE23" s="2">
        <v>3</v>
      </c>
      <c r="GF23" s="2">
        <v>0</v>
      </c>
      <c r="GG23" s="2">
        <v>3</v>
      </c>
      <c r="GH23" s="2">
        <v>0</v>
      </c>
      <c r="GI23" s="2">
        <v>3</v>
      </c>
      <c r="GJ23" s="2">
        <v>3</v>
      </c>
      <c r="GK23" s="2">
        <v>0</v>
      </c>
      <c r="GL23" s="3">
        <v>5000</v>
      </c>
      <c r="GM23" s="3">
        <v>10000</v>
      </c>
      <c r="GN23" s="2">
        <v>1</v>
      </c>
      <c r="GQ23" s="2">
        <v>1</v>
      </c>
      <c r="GR23" s="2">
        <v>1</v>
      </c>
      <c r="GS23" s="2">
        <v>1</v>
      </c>
      <c r="GT23" s="2">
        <v>1</v>
      </c>
      <c r="GU23" s="2">
        <v>1</v>
      </c>
      <c r="GV23" s="2">
        <v>1</v>
      </c>
      <c r="GW23" s="2">
        <v>1</v>
      </c>
      <c r="GX23" s="2">
        <v>1</v>
      </c>
      <c r="GY23" s="2">
        <v>1</v>
      </c>
      <c r="GZ23" s="2">
        <v>1</v>
      </c>
      <c r="HA23" s="2">
        <v>1</v>
      </c>
      <c r="HB23" s="2">
        <v>1</v>
      </c>
      <c r="HC23" s="2">
        <v>1</v>
      </c>
      <c r="HD23" s="2">
        <v>1</v>
      </c>
      <c r="HE23" s="2">
        <v>1</v>
      </c>
      <c r="HF23" s="2">
        <v>1</v>
      </c>
      <c r="HG23" s="2">
        <v>1</v>
      </c>
      <c r="HH23" s="2">
        <v>1</v>
      </c>
      <c r="HI23" s="2">
        <v>1</v>
      </c>
      <c r="HJ23" s="2">
        <v>1</v>
      </c>
      <c r="HK23" s="2">
        <v>2</v>
      </c>
      <c r="HL23" s="2">
        <v>2</v>
      </c>
      <c r="HM23" s="2">
        <v>1</v>
      </c>
      <c r="HN23" s="2">
        <v>1</v>
      </c>
      <c r="HO23" s="2">
        <v>2</v>
      </c>
      <c r="HP23" s="2">
        <v>2</v>
      </c>
      <c r="HQ23" s="2">
        <v>1</v>
      </c>
      <c r="HR23" s="2">
        <v>2</v>
      </c>
      <c r="HS23" s="2">
        <v>2</v>
      </c>
      <c r="HT23" s="2">
        <v>2</v>
      </c>
      <c r="HU23" s="2">
        <v>2</v>
      </c>
      <c r="HY23" s="2">
        <v>1</v>
      </c>
      <c r="HZ23" s="2">
        <v>1</v>
      </c>
      <c r="IC23" s="2">
        <v>1</v>
      </c>
      <c r="ID23" s="2">
        <v>1</v>
      </c>
      <c r="IF23" s="2">
        <v>1</v>
      </c>
      <c r="IG23" s="2">
        <v>1</v>
      </c>
      <c r="IH23" s="2">
        <v>1</v>
      </c>
      <c r="II23" s="2">
        <v>1</v>
      </c>
      <c r="IM23" s="2">
        <v>1</v>
      </c>
      <c r="IN23" s="2">
        <v>1</v>
      </c>
      <c r="IQ23" s="2">
        <v>1</v>
      </c>
      <c r="IR23" s="2">
        <v>1</v>
      </c>
      <c r="IT23" s="2">
        <v>1</v>
      </c>
      <c r="IU23" s="2">
        <v>1</v>
      </c>
      <c r="IV23" s="2">
        <v>1</v>
      </c>
      <c r="IW23" s="2">
        <v>1</v>
      </c>
      <c r="IX23" s="2">
        <v>4</v>
      </c>
      <c r="IY23" s="2">
        <v>3</v>
      </c>
      <c r="IZ23" s="2">
        <v>5</v>
      </c>
      <c r="JA23" s="2">
        <v>5</v>
      </c>
      <c r="JB23" s="2">
        <v>5</v>
      </c>
      <c r="JC23" s="2">
        <v>1</v>
      </c>
      <c r="JD23" s="2">
        <v>2</v>
      </c>
      <c r="JE23" s="2">
        <v>4</v>
      </c>
      <c r="JF23" s="2">
        <v>3</v>
      </c>
      <c r="JG23" s="2">
        <v>4</v>
      </c>
      <c r="JH23" s="2">
        <v>2</v>
      </c>
      <c r="JI23" s="2">
        <v>4</v>
      </c>
      <c r="JJ23" s="2">
        <v>2</v>
      </c>
      <c r="JK23" s="2">
        <v>1</v>
      </c>
      <c r="JL23" s="2">
        <v>5</v>
      </c>
      <c r="JM23" s="2">
        <v>4</v>
      </c>
      <c r="JN23" s="2">
        <v>1</v>
      </c>
      <c r="JO23" s="2">
        <v>1</v>
      </c>
      <c r="JP23" s="2">
        <v>4</v>
      </c>
      <c r="JQ23" s="2">
        <v>3</v>
      </c>
      <c r="JR23" s="2">
        <v>4</v>
      </c>
      <c r="JS23" s="2">
        <v>1</v>
      </c>
      <c r="JT23" s="2">
        <v>1</v>
      </c>
      <c r="JU23" s="2">
        <v>4</v>
      </c>
      <c r="JV23" s="2">
        <v>2</v>
      </c>
      <c r="JW23" s="2">
        <v>2</v>
      </c>
      <c r="JX23" s="2">
        <v>2</v>
      </c>
      <c r="JY23" s="2">
        <v>4</v>
      </c>
      <c r="JZ23" s="2">
        <v>1</v>
      </c>
      <c r="KA23" s="2">
        <v>1</v>
      </c>
      <c r="KB23" s="2">
        <v>2</v>
      </c>
      <c r="KC23" s="2">
        <v>1</v>
      </c>
      <c r="KD23" s="2">
        <v>1</v>
      </c>
      <c r="KE23" s="2">
        <v>3</v>
      </c>
      <c r="KF23" s="2" t="s">
        <v>369</v>
      </c>
      <c r="KG23" s="2" t="s">
        <v>370</v>
      </c>
      <c r="KI23" s="2">
        <v>1</v>
      </c>
      <c r="KJ23" s="2">
        <v>2</v>
      </c>
      <c r="KL23" s="2">
        <v>2</v>
      </c>
      <c r="KM23" s="2">
        <v>5</v>
      </c>
      <c r="KN23" s="2">
        <v>4</v>
      </c>
      <c r="KO23" s="2">
        <v>5</v>
      </c>
      <c r="KP23" s="2">
        <v>5</v>
      </c>
      <c r="KQ23" s="2">
        <v>5</v>
      </c>
      <c r="KR23" s="2">
        <v>4</v>
      </c>
      <c r="KS23" s="2">
        <v>4</v>
      </c>
      <c r="KT23" s="2">
        <v>4</v>
      </c>
      <c r="KU23" s="2" t="s">
        <v>353</v>
      </c>
      <c r="KV23" s="2" t="s">
        <v>363</v>
      </c>
      <c r="KX23" s="2">
        <v>5</v>
      </c>
      <c r="KY23" s="2">
        <v>5</v>
      </c>
      <c r="KZ23" s="2">
        <v>5</v>
      </c>
      <c r="LA23" s="2">
        <v>5</v>
      </c>
      <c r="LB23" s="2">
        <v>5</v>
      </c>
      <c r="LC23" s="2">
        <v>4</v>
      </c>
      <c r="LD23" s="2">
        <v>3</v>
      </c>
      <c r="LE23" s="2">
        <v>5</v>
      </c>
      <c r="LF23" s="2">
        <v>5</v>
      </c>
      <c r="LG23" s="2">
        <v>5</v>
      </c>
      <c r="LH23" s="2">
        <v>3</v>
      </c>
      <c r="LI23" s="2">
        <v>5</v>
      </c>
      <c r="LJ23" s="2">
        <v>5</v>
      </c>
      <c r="LK23" s="2">
        <v>4</v>
      </c>
      <c r="LL23" s="2">
        <v>5</v>
      </c>
      <c r="LM23" s="2">
        <v>5</v>
      </c>
      <c r="LN23" s="2">
        <v>5</v>
      </c>
      <c r="LO23" s="2">
        <v>4</v>
      </c>
      <c r="LP23" s="2">
        <v>4</v>
      </c>
      <c r="LQ23" s="2">
        <v>5</v>
      </c>
      <c r="LR23" s="2">
        <v>5</v>
      </c>
      <c r="LS23" s="2">
        <v>5</v>
      </c>
      <c r="LT23" s="2">
        <v>5</v>
      </c>
      <c r="LU23" s="2">
        <v>5</v>
      </c>
      <c r="LV23" s="2">
        <v>5</v>
      </c>
      <c r="LW23" s="2">
        <v>4</v>
      </c>
      <c r="LX23" s="2">
        <v>2</v>
      </c>
      <c r="LY23" s="2">
        <v>1</v>
      </c>
      <c r="LZ23" s="2">
        <v>4</v>
      </c>
      <c r="MA23" s="2">
        <v>2</v>
      </c>
      <c r="MB23" s="2">
        <v>3</v>
      </c>
      <c r="MC23" s="2">
        <v>2</v>
      </c>
      <c r="MD23" s="2">
        <v>40</v>
      </c>
      <c r="ME23" s="3"/>
    </row>
    <row r="24" spans="1:343" x14ac:dyDescent="0.3">
      <c r="A24" s="128">
        <v>22</v>
      </c>
      <c r="B24" s="2">
        <v>1</v>
      </c>
      <c r="C24" s="2">
        <v>3</v>
      </c>
      <c r="F24" s="2" t="s">
        <v>343</v>
      </c>
      <c r="G24" s="2">
        <v>1</v>
      </c>
      <c r="I24" s="2">
        <v>1</v>
      </c>
      <c r="K24" s="2">
        <v>2</v>
      </c>
      <c r="M24" s="2">
        <v>2</v>
      </c>
      <c r="O24" s="2">
        <v>4</v>
      </c>
      <c r="Q24" s="2">
        <v>4</v>
      </c>
      <c r="S24" s="2">
        <v>3</v>
      </c>
      <c r="T24" s="2">
        <v>1</v>
      </c>
      <c r="U24" s="2">
        <v>1</v>
      </c>
      <c r="Z24" s="2">
        <v>6</v>
      </c>
      <c r="AB24" s="2">
        <v>1</v>
      </c>
      <c r="AD24" s="2">
        <v>7</v>
      </c>
      <c r="AE24" s="2">
        <v>39</v>
      </c>
      <c r="AF24" s="2">
        <v>73</v>
      </c>
      <c r="AG24" s="2">
        <v>4</v>
      </c>
      <c r="AJ24" s="2">
        <v>2</v>
      </c>
      <c r="AK24" s="14">
        <v>3</v>
      </c>
      <c r="AM24" s="2">
        <v>2023</v>
      </c>
      <c r="AX24" s="3"/>
      <c r="AY24" s="3"/>
      <c r="BC24" s="2">
        <v>1</v>
      </c>
      <c r="BD24" s="2">
        <v>1</v>
      </c>
      <c r="BE24" s="2">
        <v>2</v>
      </c>
      <c r="BF24" s="2">
        <v>2</v>
      </c>
      <c r="BG24" s="2">
        <v>1</v>
      </c>
      <c r="BH24" s="2">
        <v>1</v>
      </c>
      <c r="BI24" s="2">
        <v>1</v>
      </c>
      <c r="BJ24" s="2">
        <v>1</v>
      </c>
      <c r="BK24" s="2">
        <v>1</v>
      </c>
      <c r="BL24" s="2">
        <v>2</v>
      </c>
      <c r="BM24" s="2">
        <v>1</v>
      </c>
      <c r="BN24" s="2">
        <v>1</v>
      </c>
      <c r="BO24" s="2">
        <v>1</v>
      </c>
      <c r="BP24" s="2">
        <v>2</v>
      </c>
      <c r="BQ24" s="2">
        <v>1</v>
      </c>
      <c r="BR24" s="2">
        <v>2</v>
      </c>
      <c r="BS24" s="2">
        <v>2</v>
      </c>
      <c r="BT24" s="2">
        <v>1</v>
      </c>
      <c r="BU24" s="2">
        <v>2</v>
      </c>
      <c r="BV24" s="2">
        <v>1</v>
      </c>
      <c r="BW24" s="2">
        <v>2</v>
      </c>
      <c r="BX24" s="2">
        <v>2</v>
      </c>
      <c r="BY24" s="2">
        <v>2</v>
      </c>
      <c r="CB24" s="2">
        <v>1</v>
      </c>
      <c r="CC24" s="2">
        <v>1</v>
      </c>
      <c r="CD24" s="2">
        <v>5</v>
      </c>
      <c r="CE24" s="2">
        <v>1</v>
      </c>
      <c r="CF24" s="2">
        <v>5</v>
      </c>
      <c r="CG24" s="2">
        <v>2</v>
      </c>
      <c r="CH24" s="2">
        <v>5</v>
      </c>
      <c r="CI24" s="2">
        <v>5</v>
      </c>
      <c r="CJ24" s="2">
        <v>5</v>
      </c>
      <c r="CK24" s="2">
        <v>3</v>
      </c>
      <c r="CL24" s="3"/>
      <c r="CM24" s="3">
        <v>150000</v>
      </c>
      <c r="CN24" s="3"/>
      <c r="CO24" s="3">
        <v>45000</v>
      </c>
      <c r="CP24" s="2">
        <v>4</v>
      </c>
      <c r="CS24" s="2">
        <v>5</v>
      </c>
      <c r="CT24" s="2">
        <v>5</v>
      </c>
      <c r="CU24" s="2">
        <v>5</v>
      </c>
      <c r="CV24" s="2">
        <v>2</v>
      </c>
      <c r="DG24" s="2">
        <v>2</v>
      </c>
      <c r="DH24" s="2">
        <v>2</v>
      </c>
      <c r="DI24" s="2">
        <v>2</v>
      </c>
      <c r="DJ24" s="2">
        <v>2</v>
      </c>
      <c r="DK24" s="2">
        <v>2</v>
      </c>
      <c r="DL24" s="2">
        <v>2</v>
      </c>
      <c r="DN24" s="2">
        <v>2</v>
      </c>
      <c r="DO24" s="2">
        <v>2</v>
      </c>
      <c r="DP24" s="2">
        <v>2</v>
      </c>
      <c r="DQ24" s="2">
        <v>2</v>
      </c>
      <c r="DR24" s="2">
        <v>2</v>
      </c>
      <c r="DS24" s="2">
        <v>2</v>
      </c>
      <c r="DT24" s="2">
        <v>2</v>
      </c>
      <c r="DU24" s="2">
        <v>2</v>
      </c>
      <c r="DV24" s="2">
        <v>6</v>
      </c>
      <c r="DW24" s="2">
        <v>3</v>
      </c>
      <c r="DX24" s="2">
        <v>5</v>
      </c>
      <c r="DY24" s="2">
        <v>1</v>
      </c>
      <c r="DZ24" s="2">
        <v>5</v>
      </c>
      <c r="EA24" s="2">
        <v>5</v>
      </c>
      <c r="EB24" s="2">
        <v>5</v>
      </c>
      <c r="EC24" s="2">
        <v>3</v>
      </c>
      <c r="ED24" s="2">
        <v>1</v>
      </c>
      <c r="EH24" s="2">
        <v>1</v>
      </c>
      <c r="EL24" s="2">
        <v>1</v>
      </c>
      <c r="EP24" s="2">
        <v>1</v>
      </c>
      <c r="ET24" s="2">
        <v>1</v>
      </c>
      <c r="EX24" s="2">
        <v>2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2</v>
      </c>
      <c r="FE24" s="2">
        <v>1</v>
      </c>
      <c r="FF24" s="2">
        <v>1</v>
      </c>
      <c r="FG24" s="2">
        <v>2</v>
      </c>
      <c r="FH24" s="2">
        <v>1</v>
      </c>
      <c r="FI24" s="2">
        <v>1</v>
      </c>
      <c r="FJ24" s="2">
        <v>2</v>
      </c>
      <c r="FK24" s="2">
        <v>2</v>
      </c>
      <c r="FL24" s="2">
        <v>0</v>
      </c>
      <c r="FM24" s="2">
        <v>1</v>
      </c>
      <c r="FN24" s="2">
        <v>0</v>
      </c>
      <c r="FO24" s="2">
        <v>3</v>
      </c>
      <c r="FP24" s="2">
        <v>1</v>
      </c>
      <c r="FQ24" s="2">
        <v>0</v>
      </c>
      <c r="FR24" s="2">
        <v>3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3</v>
      </c>
      <c r="FY24" s="2">
        <v>2</v>
      </c>
      <c r="FZ24" s="2">
        <v>3</v>
      </c>
      <c r="GA24" s="2">
        <v>3</v>
      </c>
      <c r="GB24" s="2">
        <v>3</v>
      </c>
      <c r="GC24" s="2">
        <v>3</v>
      </c>
      <c r="GD24" s="2">
        <v>3</v>
      </c>
      <c r="GE24" s="2">
        <v>3</v>
      </c>
      <c r="GF24" s="2">
        <v>0</v>
      </c>
      <c r="GG24" s="2">
        <v>3</v>
      </c>
      <c r="GH24" s="2">
        <v>0</v>
      </c>
      <c r="GI24" s="2">
        <v>3</v>
      </c>
      <c r="GJ24" s="2">
        <v>3</v>
      </c>
      <c r="GK24" s="2">
        <v>0</v>
      </c>
      <c r="GL24" s="3">
        <v>4000</v>
      </c>
      <c r="GM24" s="3">
        <v>10000</v>
      </c>
      <c r="GN24" s="2">
        <v>1</v>
      </c>
      <c r="GO24" s="2">
        <v>1</v>
      </c>
      <c r="GQ24" s="2">
        <v>1</v>
      </c>
      <c r="GR24" s="2">
        <v>1</v>
      </c>
      <c r="GT24" s="2">
        <v>1</v>
      </c>
      <c r="GU24" s="2">
        <v>1</v>
      </c>
      <c r="GV24" s="2">
        <v>1</v>
      </c>
      <c r="GW24" s="2">
        <v>1</v>
      </c>
      <c r="GX24" s="2">
        <v>1</v>
      </c>
      <c r="GY24" s="2">
        <v>1</v>
      </c>
      <c r="GZ24" s="2">
        <v>1</v>
      </c>
      <c r="HA24" s="2">
        <v>1</v>
      </c>
      <c r="HB24" s="2">
        <v>1</v>
      </c>
      <c r="HC24" s="2">
        <v>1</v>
      </c>
      <c r="HD24" s="2">
        <v>1</v>
      </c>
      <c r="HE24" s="2">
        <v>1</v>
      </c>
      <c r="HF24" s="2">
        <v>1</v>
      </c>
      <c r="HG24" s="2">
        <v>1</v>
      </c>
      <c r="HH24" s="2">
        <v>1</v>
      </c>
      <c r="HI24" s="2">
        <v>1</v>
      </c>
      <c r="HJ24" s="2">
        <v>1</v>
      </c>
      <c r="HK24" s="2">
        <v>1</v>
      </c>
      <c r="HL24" s="2">
        <v>1</v>
      </c>
      <c r="HM24" s="2">
        <v>1</v>
      </c>
      <c r="HN24" s="2">
        <v>1</v>
      </c>
      <c r="HO24" s="2">
        <v>2</v>
      </c>
      <c r="HP24" s="2">
        <v>1</v>
      </c>
      <c r="HQ24" s="2">
        <v>1</v>
      </c>
      <c r="HR24" s="2">
        <v>1</v>
      </c>
      <c r="HS24" s="2">
        <v>2</v>
      </c>
      <c r="HT24" s="2">
        <v>2</v>
      </c>
      <c r="HU24" s="2">
        <v>2</v>
      </c>
      <c r="IC24" s="2">
        <v>1</v>
      </c>
      <c r="IG24" s="2">
        <v>1</v>
      </c>
      <c r="IH24" s="2">
        <v>1</v>
      </c>
      <c r="II24" s="2">
        <v>1</v>
      </c>
      <c r="IQ24" s="2">
        <v>1</v>
      </c>
      <c r="IU24" s="2">
        <v>1</v>
      </c>
      <c r="IV24" s="2">
        <v>1</v>
      </c>
      <c r="IW24" s="2">
        <v>1</v>
      </c>
      <c r="IX24" s="2">
        <v>4</v>
      </c>
      <c r="IY24" s="2">
        <v>4</v>
      </c>
      <c r="IZ24" s="2">
        <v>5</v>
      </c>
      <c r="JA24" s="2">
        <v>5</v>
      </c>
      <c r="JB24" s="2">
        <v>5</v>
      </c>
      <c r="JC24" s="2">
        <v>1</v>
      </c>
      <c r="JD24" s="2">
        <v>1</v>
      </c>
      <c r="JE24" s="2">
        <v>2</v>
      </c>
      <c r="JF24" s="2">
        <v>1</v>
      </c>
      <c r="JG24" s="2">
        <v>2</v>
      </c>
      <c r="JH24" s="2">
        <v>1</v>
      </c>
      <c r="JI24" s="2">
        <v>4</v>
      </c>
      <c r="JJ24" s="2">
        <v>1</v>
      </c>
      <c r="JK24" s="2">
        <v>2</v>
      </c>
      <c r="JL24" s="2">
        <v>5</v>
      </c>
      <c r="JM24" s="2">
        <v>4</v>
      </c>
      <c r="JN24" s="2">
        <v>1</v>
      </c>
      <c r="JO24" s="2">
        <v>1</v>
      </c>
      <c r="JP24" s="2">
        <v>3</v>
      </c>
      <c r="JQ24" s="2">
        <v>5</v>
      </c>
      <c r="JR24" s="2">
        <v>1</v>
      </c>
      <c r="JS24" s="2">
        <v>1</v>
      </c>
      <c r="JT24" s="2">
        <v>1</v>
      </c>
      <c r="JU24" s="2">
        <v>5</v>
      </c>
      <c r="JV24" s="2">
        <v>1</v>
      </c>
      <c r="JW24" s="2">
        <v>3</v>
      </c>
      <c r="JX24" s="2">
        <v>1</v>
      </c>
      <c r="JY24" s="2">
        <v>1</v>
      </c>
      <c r="JZ24" s="2">
        <v>4</v>
      </c>
      <c r="KA24" s="2">
        <v>1</v>
      </c>
      <c r="KB24" s="2">
        <v>3</v>
      </c>
      <c r="KC24" s="2">
        <v>4</v>
      </c>
      <c r="KD24" s="2">
        <v>1</v>
      </c>
      <c r="KE24" s="2">
        <v>3</v>
      </c>
      <c r="KF24" s="2" t="s">
        <v>369</v>
      </c>
      <c r="KG24" s="2" t="s">
        <v>351</v>
      </c>
      <c r="KI24" s="2">
        <v>1</v>
      </c>
      <c r="KJ24" s="2">
        <v>3</v>
      </c>
      <c r="KL24" s="2">
        <v>1</v>
      </c>
      <c r="KM24" s="2">
        <v>2</v>
      </c>
      <c r="KN24" s="2">
        <v>1</v>
      </c>
      <c r="KO24" s="2">
        <v>5</v>
      </c>
      <c r="KP24" s="2">
        <v>5</v>
      </c>
      <c r="KQ24" s="2">
        <v>5</v>
      </c>
      <c r="KR24" s="2">
        <v>5</v>
      </c>
      <c r="KS24" s="2">
        <v>5</v>
      </c>
      <c r="KT24" s="2">
        <v>5</v>
      </c>
      <c r="KU24" s="2" t="s">
        <v>382</v>
      </c>
      <c r="KV24" s="2" t="s">
        <v>353</v>
      </c>
      <c r="KX24" s="2">
        <v>5</v>
      </c>
      <c r="KY24" s="2">
        <v>5</v>
      </c>
      <c r="KZ24" s="2">
        <v>5</v>
      </c>
      <c r="LA24" s="2">
        <v>5</v>
      </c>
      <c r="LB24" s="2">
        <v>5</v>
      </c>
      <c r="LC24" s="2">
        <v>5</v>
      </c>
      <c r="LD24" s="2">
        <v>5</v>
      </c>
      <c r="LE24" s="2">
        <v>5</v>
      </c>
      <c r="LF24" s="2">
        <v>5</v>
      </c>
      <c r="LG24" s="2">
        <v>5</v>
      </c>
      <c r="LH24" s="2">
        <v>5</v>
      </c>
      <c r="LI24" s="2">
        <v>5</v>
      </c>
      <c r="LJ24" s="2">
        <v>5</v>
      </c>
      <c r="LK24" s="2">
        <v>5</v>
      </c>
      <c r="LL24" s="2">
        <v>5</v>
      </c>
      <c r="LM24" s="2">
        <v>5</v>
      </c>
      <c r="LN24" s="2">
        <v>5</v>
      </c>
      <c r="LO24" s="2">
        <v>5</v>
      </c>
      <c r="LP24" s="2">
        <v>5</v>
      </c>
      <c r="LQ24" s="2">
        <v>5</v>
      </c>
      <c r="LR24" s="2">
        <v>5</v>
      </c>
      <c r="LS24" s="2">
        <v>5</v>
      </c>
      <c r="LT24" s="2">
        <v>5</v>
      </c>
      <c r="LU24" s="2">
        <v>4</v>
      </c>
      <c r="LW24" s="2">
        <v>3</v>
      </c>
      <c r="LX24" s="2">
        <v>2</v>
      </c>
      <c r="LY24" s="2">
        <v>2</v>
      </c>
      <c r="LZ24" s="2">
        <v>5</v>
      </c>
      <c r="MA24" s="2">
        <v>5</v>
      </c>
      <c r="MB24" s="2">
        <v>1</v>
      </c>
      <c r="MC24" s="2">
        <v>1</v>
      </c>
      <c r="ME24" s="3"/>
    </row>
    <row r="25" spans="1:343" x14ac:dyDescent="0.3">
      <c r="A25" s="128">
        <v>23</v>
      </c>
      <c r="B25" s="2">
        <v>1</v>
      </c>
      <c r="C25" s="2">
        <v>3</v>
      </c>
      <c r="F25" s="2" t="s">
        <v>343</v>
      </c>
      <c r="G25" s="2">
        <v>1</v>
      </c>
      <c r="I25" s="2">
        <v>2</v>
      </c>
      <c r="J25" s="2" t="s">
        <v>359</v>
      </c>
      <c r="K25" s="2">
        <v>1</v>
      </c>
      <c r="M25" s="2">
        <v>2</v>
      </c>
      <c r="O25" s="2">
        <v>3</v>
      </c>
      <c r="Q25" s="2">
        <v>4</v>
      </c>
      <c r="S25" s="2">
        <v>4</v>
      </c>
      <c r="T25" s="2">
        <v>1</v>
      </c>
      <c r="U25" s="2">
        <v>1</v>
      </c>
      <c r="Z25" s="2">
        <v>5</v>
      </c>
      <c r="AB25" s="2">
        <v>1</v>
      </c>
      <c r="AD25" s="2">
        <v>3</v>
      </c>
      <c r="AE25" s="2">
        <v>42</v>
      </c>
      <c r="AF25" s="2">
        <v>42</v>
      </c>
      <c r="AG25" s="2">
        <v>3</v>
      </c>
      <c r="AI25" s="2">
        <v>68</v>
      </c>
      <c r="AJ25" s="2">
        <v>2</v>
      </c>
      <c r="AK25" s="14">
        <v>3</v>
      </c>
      <c r="AX25" s="3"/>
      <c r="AY25" s="3">
        <v>10000</v>
      </c>
      <c r="AZ25" s="2" t="s">
        <v>355</v>
      </c>
      <c r="BC25" s="2">
        <v>1</v>
      </c>
      <c r="BD25" s="2">
        <v>1</v>
      </c>
      <c r="BE25" s="2">
        <v>2</v>
      </c>
      <c r="BF25" s="2">
        <v>2</v>
      </c>
      <c r="BG25" s="2">
        <v>1</v>
      </c>
      <c r="BH25" s="2">
        <v>1</v>
      </c>
      <c r="BI25" s="2">
        <v>1</v>
      </c>
      <c r="BJ25" s="2">
        <v>1</v>
      </c>
      <c r="BK25" s="2">
        <v>1</v>
      </c>
      <c r="BL25" s="2">
        <v>2</v>
      </c>
      <c r="BM25" s="2">
        <v>1</v>
      </c>
      <c r="BN25" s="2">
        <v>2</v>
      </c>
      <c r="BO25" s="2">
        <v>2</v>
      </c>
      <c r="BP25" s="2">
        <v>2</v>
      </c>
      <c r="BQ25" s="2">
        <v>1</v>
      </c>
      <c r="BR25" s="2">
        <v>2</v>
      </c>
      <c r="BS25" s="2">
        <v>2</v>
      </c>
      <c r="BT25" s="2">
        <v>1</v>
      </c>
      <c r="BU25" s="2">
        <v>2</v>
      </c>
      <c r="BV25" s="2">
        <v>1</v>
      </c>
      <c r="BW25" s="2">
        <v>2</v>
      </c>
      <c r="BX25" s="2">
        <v>2</v>
      </c>
      <c r="BY25" s="2">
        <v>2</v>
      </c>
      <c r="CB25" s="2">
        <v>1</v>
      </c>
      <c r="CC25" s="2">
        <v>1</v>
      </c>
      <c r="CD25" s="2">
        <v>5</v>
      </c>
      <c r="CE25" s="2">
        <v>1</v>
      </c>
      <c r="CF25" s="2">
        <v>5</v>
      </c>
      <c r="CG25" s="2">
        <v>3</v>
      </c>
      <c r="CH25" s="2">
        <v>5</v>
      </c>
      <c r="CI25" s="2">
        <v>5</v>
      </c>
      <c r="CJ25" s="2">
        <v>5</v>
      </c>
      <c r="CK25" s="2">
        <v>1</v>
      </c>
      <c r="CL25" s="3">
        <v>150000</v>
      </c>
      <c r="CM25" s="3">
        <v>150000</v>
      </c>
      <c r="CN25" s="3">
        <v>30000</v>
      </c>
      <c r="CO25" s="3">
        <v>30000</v>
      </c>
      <c r="CP25" s="2">
        <v>4</v>
      </c>
      <c r="CS25" s="2">
        <v>4</v>
      </c>
      <c r="CT25" s="2">
        <v>4</v>
      </c>
      <c r="CU25" s="2">
        <v>4</v>
      </c>
      <c r="CV25" s="2">
        <v>2</v>
      </c>
      <c r="CW25" s="2">
        <v>2</v>
      </c>
      <c r="DG25" s="2">
        <v>2</v>
      </c>
      <c r="DH25" s="2">
        <v>2</v>
      </c>
      <c r="DI25" s="2">
        <v>2</v>
      </c>
      <c r="DJ25" s="2">
        <v>2</v>
      </c>
      <c r="DK25" s="2">
        <v>2</v>
      </c>
      <c r="DL25" s="2">
        <v>2</v>
      </c>
      <c r="DN25" s="2">
        <v>2</v>
      </c>
      <c r="DO25" s="2">
        <v>2</v>
      </c>
      <c r="DP25" s="2">
        <v>2</v>
      </c>
      <c r="DQ25" s="2">
        <v>2</v>
      </c>
      <c r="DR25" s="2">
        <v>2</v>
      </c>
      <c r="DS25" s="2">
        <v>2</v>
      </c>
      <c r="DT25" s="2">
        <v>2</v>
      </c>
      <c r="DU25" s="2">
        <v>2</v>
      </c>
      <c r="DV25" s="2">
        <v>6</v>
      </c>
      <c r="DW25" s="2">
        <v>3</v>
      </c>
      <c r="DX25" s="2">
        <v>5</v>
      </c>
      <c r="DY25" s="2">
        <v>1</v>
      </c>
      <c r="DZ25" s="2">
        <v>5</v>
      </c>
      <c r="EA25" s="2">
        <v>5</v>
      </c>
      <c r="EB25" s="2">
        <v>5</v>
      </c>
      <c r="EC25" s="2">
        <v>3</v>
      </c>
      <c r="ED25" s="2">
        <v>1</v>
      </c>
      <c r="EH25" s="2">
        <v>1</v>
      </c>
      <c r="EL25" s="2">
        <v>1</v>
      </c>
      <c r="EP25" s="2">
        <v>1</v>
      </c>
      <c r="ET25" s="2">
        <v>1</v>
      </c>
      <c r="EX25" s="2">
        <v>3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</v>
      </c>
      <c r="FE25" s="2">
        <v>1</v>
      </c>
      <c r="FF25" s="2">
        <v>1</v>
      </c>
      <c r="FG25" s="2">
        <v>0</v>
      </c>
      <c r="FH25" s="2">
        <v>3</v>
      </c>
      <c r="FI25" s="2">
        <v>0</v>
      </c>
      <c r="FJ25" s="2">
        <v>3</v>
      </c>
      <c r="FK25" s="2">
        <v>1</v>
      </c>
      <c r="FL25" s="2">
        <v>0</v>
      </c>
      <c r="FM25" s="2">
        <v>1</v>
      </c>
      <c r="FN25" s="2">
        <v>0</v>
      </c>
      <c r="FO25" s="2">
        <v>3</v>
      </c>
      <c r="FP25" s="2">
        <v>1</v>
      </c>
      <c r="FQ25" s="2">
        <v>0</v>
      </c>
      <c r="FR25" s="2">
        <v>3</v>
      </c>
      <c r="FS25" s="2">
        <v>0</v>
      </c>
      <c r="FT25" s="2">
        <v>0</v>
      </c>
      <c r="FU25" s="2">
        <v>1</v>
      </c>
      <c r="FV25" s="2">
        <v>0</v>
      </c>
      <c r="FW25" s="2">
        <v>0</v>
      </c>
      <c r="FX25" s="2">
        <v>3</v>
      </c>
      <c r="FY25" s="2">
        <v>3</v>
      </c>
      <c r="FZ25" s="2">
        <v>3</v>
      </c>
      <c r="GA25" s="2">
        <v>0</v>
      </c>
      <c r="GB25" s="2">
        <v>3</v>
      </c>
      <c r="GC25" s="2">
        <v>0</v>
      </c>
      <c r="GD25" s="2">
        <v>3</v>
      </c>
      <c r="GE25" s="2">
        <v>3</v>
      </c>
      <c r="GF25" s="2">
        <v>0</v>
      </c>
      <c r="GG25" s="2">
        <v>3</v>
      </c>
      <c r="GH25" s="2">
        <v>0</v>
      </c>
      <c r="GI25" s="2">
        <v>3</v>
      </c>
      <c r="GJ25" s="2">
        <v>3</v>
      </c>
      <c r="GK25" s="2">
        <v>0</v>
      </c>
      <c r="GL25" s="3">
        <v>2500</v>
      </c>
      <c r="GM25" s="3">
        <v>3000</v>
      </c>
      <c r="GQ25" s="2">
        <v>1</v>
      </c>
      <c r="GR25" s="2">
        <v>1</v>
      </c>
      <c r="GT25" s="2">
        <v>1</v>
      </c>
      <c r="GU25" s="2">
        <v>1</v>
      </c>
      <c r="GV25" s="2">
        <v>1</v>
      </c>
      <c r="GW25" s="2">
        <v>1</v>
      </c>
      <c r="GX25" s="2">
        <v>1</v>
      </c>
      <c r="GY25" s="2">
        <v>1</v>
      </c>
      <c r="GZ25" s="2">
        <v>1</v>
      </c>
      <c r="HA25" s="2">
        <v>1</v>
      </c>
      <c r="HB25" s="2">
        <v>1</v>
      </c>
      <c r="HC25" s="2">
        <v>1</v>
      </c>
      <c r="HD25" s="2">
        <v>1</v>
      </c>
      <c r="HE25" s="2">
        <v>1</v>
      </c>
      <c r="HF25" s="2">
        <v>1</v>
      </c>
      <c r="HG25" s="2">
        <v>1</v>
      </c>
      <c r="HI25" s="2">
        <v>1</v>
      </c>
      <c r="HJ25" s="2">
        <v>1</v>
      </c>
      <c r="HK25" s="2">
        <v>1</v>
      </c>
      <c r="HL25" s="2">
        <v>1</v>
      </c>
      <c r="HM25" s="2">
        <v>1</v>
      </c>
      <c r="HN25" s="2">
        <v>1</v>
      </c>
      <c r="HO25" s="2">
        <v>2</v>
      </c>
      <c r="HP25" s="2">
        <v>1</v>
      </c>
      <c r="HQ25" s="2">
        <v>1</v>
      </c>
      <c r="HR25" s="2">
        <v>2</v>
      </c>
      <c r="HS25" s="2">
        <v>2</v>
      </c>
      <c r="HT25" s="2">
        <v>2</v>
      </c>
      <c r="HU25" s="2">
        <v>2</v>
      </c>
      <c r="IC25" s="2">
        <v>1</v>
      </c>
      <c r="IF25" s="2">
        <v>1</v>
      </c>
      <c r="IG25" s="2">
        <v>1</v>
      </c>
      <c r="IH25" s="2">
        <v>1</v>
      </c>
      <c r="II25" s="2">
        <v>1</v>
      </c>
      <c r="IQ25" s="2">
        <v>1</v>
      </c>
      <c r="IT25" s="2">
        <v>1</v>
      </c>
      <c r="IU25" s="2">
        <v>1</v>
      </c>
      <c r="IV25" s="2">
        <v>1</v>
      </c>
      <c r="IW25" s="2">
        <v>1</v>
      </c>
      <c r="IX25" s="2">
        <v>4</v>
      </c>
      <c r="IY25" s="2">
        <v>4</v>
      </c>
      <c r="IZ25" s="2">
        <v>5</v>
      </c>
      <c r="JA25" s="2">
        <v>5</v>
      </c>
      <c r="JB25" s="2">
        <v>5</v>
      </c>
      <c r="JC25" s="2">
        <v>1</v>
      </c>
      <c r="JD25" s="2">
        <v>3</v>
      </c>
      <c r="JE25" s="2">
        <v>2</v>
      </c>
      <c r="JF25" s="2">
        <v>3</v>
      </c>
      <c r="JG25" s="2">
        <v>4</v>
      </c>
      <c r="JH25" s="2">
        <v>1</v>
      </c>
      <c r="JI25" s="2">
        <v>5</v>
      </c>
      <c r="JJ25" s="2">
        <v>1</v>
      </c>
      <c r="JK25" s="2">
        <v>2</v>
      </c>
      <c r="JL25" s="2">
        <v>5</v>
      </c>
      <c r="JM25" s="2">
        <v>5</v>
      </c>
      <c r="JN25" s="2">
        <v>1</v>
      </c>
      <c r="JO25" s="2">
        <v>1</v>
      </c>
      <c r="JP25" s="2">
        <v>3</v>
      </c>
      <c r="JQ25" s="2">
        <v>5</v>
      </c>
      <c r="JR25" s="2">
        <v>1</v>
      </c>
      <c r="JS25" s="2">
        <v>1</v>
      </c>
      <c r="JT25" s="2">
        <v>1</v>
      </c>
      <c r="JU25" s="2">
        <v>5</v>
      </c>
      <c r="JV25" s="2">
        <v>1</v>
      </c>
      <c r="JW25" s="2">
        <v>3</v>
      </c>
      <c r="JX25" s="2">
        <v>1</v>
      </c>
      <c r="JY25" s="2">
        <v>1</v>
      </c>
      <c r="JZ25" s="2">
        <v>3</v>
      </c>
      <c r="KA25" s="2">
        <v>1</v>
      </c>
      <c r="KB25" s="2">
        <v>4</v>
      </c>
      <c r="KC25" s="2">
        <v>4</v>
      </c>
      <c r="KD25" s="2">
        <v>1</v>
      </c>
      <c r="KE25" s="2">
        <v>3</v>
      </c>
      <c r="KF25" s="2" t="s">
        <v>369</v>
      </c>
      <c r="KI25" s="2">
        <v>1</v>
      </c>
      <c r="KJ25" s="2">
        <v>3</v>
      </c>
      <c r="KL25" s="2">
        <v>1</v>
      </c>
      <c r="KM25" s="2">
        <v>1</v>
      </c>
      <c r="KN25" s="2">
        <v>5</v>
      </c>
      <c r="KO25" s="2">
        <v>5</v>
      </c>
      <c r="KP25" s="2">
        <v>5</v>
      </c>
      <c r="KQ25" s="2">
        <v>5</v>
      </c>
      <c r="KR25" s="2">
        <v>5</v>
      </c>
      <c r="KS25" s="2">
        <v>5</v>
      </c>
      <c r="KT25" s="2">
        <v>5</v>
      </c>
      <c r="KU25" s="2" t="s">
        <v>382</v>
      </c>
      <c r="KV25" s="2" t="s">
        <v>353</v>
      </c>
      <c r="KX25" s="2">
        <v>5</v>
      </c>
      <c r="KY25" s="2">
        <v>5</v>
      </c>
      <c r="KZ25" s="2">
        <v>5</v>
      </c>
      <c r="LA25" s="2">
        <v>5</v>
      </c>
      <c r="LB25" s="2">
        <v>5</v>
      </c>
      <c r="LC25" s="2">
        <v>5</v>
      </c>
      <c r="LD25" s="2">
        <v>5</v>
      </c>
      <c r="LE25" s="2">
        <v>5</v>
      </c>
      <c r="LF25" s="2">
        <v>5</v>
      </c>
      <c r="LG25" s="2">
        <v>5</v>
      </c>
      <c r="LH25" s="2">
        <v>5</v>
      </c>
      <c r="LI25" s="2">
        <v>5</v>
      </c>
      <c r="LJ25" s="2">
        <v>5</v>
      </c>
      <c r="LK25" s="2">
        <v>5</v>
      </c>
      <c r="LL25" s="2">
        <v>5</v>
      </c>
      <c r="LN25" s="2">
        <v>5</v>
      </c>
      <c r="LO25" s="2">
        <v>5</v>
      </c>
      <c r="LP25" s="2">
        <v>5</v>
      </c>
      <c r="LQ25" s="2">
        <v>5</v>
      </c>
      <c r="LR25" s="2">
        <v>5</v>
      </c>
      <c r="LS25" s="2">
        <v>5</v>
      </c>
      <c r="LT25" s="2">
        <v>5</v>
      </c>
      <c r="LU25" s="2">
        <v>5</v>
      </c>
      <c r="LW25" s="2">
        <v>5</v>
      </c>
      <c r="LX25" s="2">
        <v>5</v>
      </c>
      <c r="LY25" s="2">
        <v>5</v>
      </c>
      <c r="LZ25" s="2">
        <v>5</v>
      </c>
      <c r="MA25" s="2">
        <v>5</v>
      </c>
      <c r="MB25" s="2">
        <v>3</v>
      </c>
      <c r="MC25" s="2">
        <v>1</v>
      </c>
      <c r="MD25" s="2">
        <v>40</v>
      </c>
      <c r="ME25" s="3"/>
    </row>
    <row r="26" spans="1:343" x14ac:dyDescent="0.3">
      <c r="A26" s="128">
        <v>24</v>
      </c>
      <c r="B26" s="2">
        <v>1</v>
      </c>
      <c r="C26" s="2">
        <v>3</v>
      </c>
      <c r="F26" s="2" t="s">
        <v>343</v>
      </c>
      <c r="G26" s="2">
        <v>1</v>
      </c>
      <c r="I26" s="2">
        <v>1</v>
      </c>
      <c r="K26" s="2">
        <v>2</v>
      </c>
      <c r="M26" s="2">
        <v>2</v>
      </c>
      <c r="O26" s="2">
        <v>3</v>
      </c>
      <c r="Q26" s="2">
        <v>3</v>
      </c>
      <c r="S26" s="2">
        <v>1</v>
      </c>
      <c r="U26" s="2">
        <v>1</v>
      </c>
      <c r="Z26" s="2">
        <v>6</v>
      </c>
      <c r="AB26" s="2">
        <v>2</v>
      </c>
      <c r="AD26" s="2">
        <v>1</v>
      </c>
      <c r="AE26" s="2">
        <v>3</v>
      </c>
      <c r="AG26" s="2">
        <v>2</v>
      </c>
      <c r="AI26" s="2">
        <v>60</v>
      </c>
      <c r="AJ26" s="2">
        <v>1</v>
      </c>
      <c r="AK26" s="14">
        <v>3</v>
      </c>
      <c r="AL26" s="2">
        <v>1</v>
      </c>
      <c r="AX26" s="3"/>
      <c r="AY26" s="3"/>
      <c r="BC26" s="2">
        <v>1</v>
      </c>
      <c r="BD26" s="2">
        <v>1</v>
      </c>
      <c r="BE26" s="2">
        <v>2</v>
      </c>
      <c r="BF26" s="2">
        <v>2</v>
      </c>
      <c r="BG26" s="2">
        <v>1</v>
      </c>
      <c r="BH26" s="2">
        <v>1</v>
      </c>
      <c r="BI26" s="2">
        <v>1</v>
      </c>
      <c r="BJ26" s="2">
        <v>2</v>
      </c>
      <c r="BK26" s="2">
        <v>1</v>
      </c>
      <c r="BL26" s="2">
        <v>2</v>
      </c>
      <c r="BM26" s="2">
        <v>1</v>
      </c>
      <c r="BN26" s="2">
        <v>2</v>
      </c>
      <c r="BO26" s="2">
        <v>2</v>
      </c>
      <c r="BP26" s="2">
        <v>2</v>
      </c>
      <c r="BQ26" s="2">
        <v>2</v>
      </c>
      <c r="BR26" s="2">
        <v>2</v>
      </c>
      <c r="BS26" s="2">
        <v>2</v>
      </c>
      <c r="BT26" s="2">
        <v>1</v>
      </c>
      <c r="BU26" s="2">
        <v>2</v>
      </c>
      <c r="BV26" s="2">
        <v>2</v>
      </c>
      <c r="BW26" s="2">
        <v>2</v>
      </c>
      <c r="BX26" s="2">
        <v>2</v>
      </c>
      <c r="BY26" s="2">
        <v>2</v>
      </c>
      <c r="CB26" s="2">
        <v>1</v>
      </c>
      <c r="CC26" s="2">
        <v>1</v>
      </c>
      <c r="CD26" s="2">
        <v>2</v>
      </c>
      <c r="CE26" s="2">
        <v>1</v>
      </c>
      <c r="CH26" s="2">
        <v>4</v>
      </c>
      <c r="CI26" s="2">
        <v>5</v>
      </c>
      <c r="CJ26" s="2">
        <v>5</v>
      </c>
      <c r="CL26" s="3">
        <v>80000</v>
      </c>
      <c r="CM26" s="3"/>
      <c r="CN26" s="3">
        <v>35000</v>
      </c>
      <c r="CO26" s="3">
        <v>25000</v>
      </c>
      <c r="CP26" s="2">
        <v>4</v>
      </c>
      <c r="CS26" s="2">
        <v>5</v>
      </c>
      <c r="CT26" s="2">
        <v>5</v>
      </c>
      <c r="CU26" s="2">
        <v>5</v>
      </c>
      <c r="CV26" s="2">
        <v>2</v>
      </c>
      <c r="CW26" s="2">
        <v>2</v>
      </c>
      <c r="DG26" s="2">
        <v>2</v>
      </c>
      <c r="DH26" s="2">
        <v>2</v>
      </c>
      <c r="DI26" s="2">
        <v>2</v>
      </c>
      <c r="DJ26" s="2">
        <v>2</v>
      </c>
      <c r="DK26" s="2">
        <v>2</v>
      </c>
      <c r="DL26" s="2">
        <v>2</v>
      </c>
      <c r="DN26" s="2">
        <v>2</v>
      </c>
      <c r="DO26" s="2">
        <v>2</v>
      </c>
      <c r="DP26" s="2">
        <v>2</v>
      </c>
      <c r="DQ26" s="2">
        <v>2</v>
      </c>
      <c r="DR26" s="2">
        <v>2</v>
      </c>
      <c r="DS26" s="2">
        <v>2</v>
      </c>
      <c r="DT26" s="2">
        <v>2</v>
      </c>
      <c r="DU26" s="2">
        <v>2</v>
      </c>
      <c r="DV26" s="2">
        <v>4</v>
      </c>
      <c r="DW26" s="2">
        <v>1</v>
      </c>
      <c r="DX26" s="2">
        <v>4</v>
      </c>
      <c r="DY26" s="2">
        <v>1</v>
      </c>
      <c r="DZ26" s="2">
        <v>4</v>
      </c>
      <c r="EA26" s="2">
        <v>5</v>
      </c>
      <c r="EB26" s="2">
        <v>5</v>
      </c>
      <c r="EC26" s="2">
        <v>3</v>
      </c>
      <c r="ED26" s="2">
        <v>1</v>
      </c>
      <c r="EH26" s="2">
        <v>1</v>
      </c>
      <c r="EL26" s="2">
        <v>1</v>
      </c>
      <c r="EP26" s="2">
        <v>1</v>
      </c>
      <c r="ET26" s="2">
        <v>1</v>
      </c>
      <c r="EX26" s="2">
        <v>2</v>
      </c>
      <c r="EY26" s="2">
        <v>0</v>
      </c>
      <c r="EZ26" s="2">
        <v>0</v>
      </c>
      <c r="FA26" s="2">
        <v>2</v>
      </c>
      <c r="FB26" s="2">
        <v>0</v>
      </c>
      <c r="FC26" s="2">
        <v>0</v>
      </c>
      <c r="FD26" s="2">
        <v>2</v>
      </c>
      <c r="FE26" s="2">
        <v>1</v>
      </c>
      <c r="FF26" s="2">
        <v>2</v>
      </c>
      <c r="FG26" s="2">
        <v>0</v>
      </c>
      <c r="FH26" s="2">
        <v>2</v>
      </c>
      <c r="FI26" s="2">
        <v>0</v>
      </c>
      <c r="FJ26" s="2">
        <v>0</v>
      </c>
      <c r="FK26" s="2">
        <v>0</v>
      </c>
      <c r="FL26" s="2">
        <v>0</v>
      </c>
      <c r="FM26" s="2">
        <v>1</v>
      </c>
      <c r="FN26" s="2">
        <v>0</v>
      </c>
      <c r="FO26" s="2">
        <v>2</v>
      </c>
      <c r="FP26" s="2">
        <v>0</v>
      </c>
      <c r="FQ26" s="2">
        <v>0</v>
      </c>
      <c r="FR26" s="2">
        <v>2</v>
      </c>
      <c r="FS26" s="2">
        <v>0</v>
      </c>
      <c r="FT26" s="2">
        <v>0</v>
      </c>
      <c r="FU26" s="2">
        <v>2</v>
      </c>
      <c r="FV26" s="2">
        <v>0</v>
      </c>
      <c r="FW26" s="2">
        <v>0</v>
      </c>
      <c r="FX26" s="2">
        <v>3</v>
      </c>
      <c r="FY26" s="2">
        <v>1</v>
      </c>
      <c r="FZ26" s="2">
        <v>3</v>
      </c>
      <c r="GA26" s="2">
        <v>0</v>
      </c>
      <c r="GB26" s="2">
        <v>2</v>
      </c>
      <c r="GC26" s="2">
        <v>0</v>
      </c>
      <c r="GD26" s="2">
        <v>0</v>
      </c>
      <c r="GE26" s="2">
        <v>0</v>
      </c>
      <c r="GF26" s="2">
        <v>0</v>
      </c>
      <c r="GG26" s="2">
        <v>3</v>
      </c>
      <c r="GH26" s="2">
        <v>0</v>
      </c>
      <c r="GI26" s="2">
        <v>2</v>
      </c>
      <c r="GJ26" s="2">
        <v>0</v>
      </c>
      <c r="GK26" s="2">
        <v>0</v>
      </c>
      <c r="GL26" s="3">
        <v>2500</v>
      </c>
      <c r="GM26" s="3">
        <v>6500</v>
      </c>
      <c r="GN26" s="2">
        <v>2</v>
      </c>
      <c r="GO26" s="2">
        <v>2</v>
      </c>
      <c r="GQ26" s="2">
        <v>1</v>
      </c>
      <c r="GR26" s="2">
        <v>1</v>
      </c>
      <c r="GT26" s="2">
        <v>2</v>
      </c>
      <c r="GU26" s="2">
        <v>2</v>
      </c>
      <c r="GV26" s="2">
        <v>2</v>
      </c>
      <c r="GW26" s="2">
        <v>2</v>
      </c>
      <c r="GX26" s="2">
        <v>2</v>
      </c>
      <c r="GY26" s="2">
        <v>2</v>
      </c>
      <c r="GZ26" s="2">
        <v>2</v>
      </c>
      <c r="HA26" s="2">
        <v>2</v>
      </c>
      <c r="HB26" s="2">
        <v>2</v>
      </c>
      <c r="HC26" s="2">
        <v>2</v>
      </c>
      <c r="HD26" s="2">
        <v>2</v>
      </c>
      <c r="HE26" s="2">
        <v>2</v>
      </c>
      <c r="HF26" s="2">
        <v>2</v>
      </c>
      <c r="HG26" s="2">
        <v>2</v>
      </c>
      <c r="IX26" s="2">
        <v>5</v>
      </c>
      <c r="IY26" s="2">
        <v>4</v>
      </c>
      <c r="IZ26" s="2">
        <v>5</v>
      </c>
      <c r="JA26" s="2">
        <v>5</v>
      </c>
      <c r="JB26" s="2">
        <v>5</v>
      </c>
      <c r="JC26" s="2">
        <v>1</v>
      </c>
      <c r="JD26" s="2">
        <v>2</v>
      </c>
      <c r="JE26" s="2">
        <v>3</v>
      </c>
      <c r="JF26" s="2">
        <v>2</v>
      </c>
      <c r="JG26" s="2">
        <v>2</v>
      </c>
      <c r="JH26" s="2">
        <v>2</v>
      </c>
      <c r="JI26" s="2">
        <v>3</v>
      </c>
      <c r="JJ26" s="2">
        <v>2</v>
      </c>
      <c r="JK26" s="2">
        <v>2</v>
      </c>
      <c r="JL26" s="2">
        <v>4</v>
      </c>
      <c r="JM26" s="2">
        <v>4</v>
      </c>
      <c r="JN26" s="2">
        <v>1</v>
      </c>
      <c r="JO26" s="2">
        <v>1</v>
      </c>
      <c r="JP26" s="2">
        <v>4</v>
      </c>
      <c r="JQ26" s="2">
        <v>3</v>
      </c>
      <c r="JR26" s="2">
        <v>1</v>
      </c>
      <c r="JS26" s="2">
        <v>1</v>
      </c>
      <c r="JT26" s="2">
        <v>2</v>
      </c>
      <c r="JU26" s="2">
        <v>4</v>
      </c>
      <c r="JV26" s="2">
        <v>3</v>
      </c>
      <c r="JW26" s="2">
        <v>3</v>
      </c>
      <c r="JX26" s="2">
        <v>2</v>
      </c>
      <c r="JY26" s="2">
        <v>2</v>
      </c>
      <c r="JZ26" s="2">
        <v>4</v>
      </c>
      <c r="KA26" s="2">
        <v>1</v>
      </c>
      <c r="KB26" s="2">
        <v>3</v>
      </c>
      <c r="KC26" s="2">
        <v>4</v>
      </c>
      <c r="KD26" s="2">
        <v>1</v>
      </c>
      <c r="KE26" s="2">
        <v>3</v>
      </c>
      <c r="KF26" s="2" t="s">
        <v>369</v>
      </c>
      <c r="KG26" s="2" t="s">
        <v>351</v>
      </c>
      <c r="KH26" s="2" t="s">
        <v>383</v>
      </c>
      <c r="KI26" s="2">
        <v>3</v>
      </c>
      <c r="KJ26" s="2">
        <v>4</v>
      </c>
      <c r="KL26" s="2">
        <v>1</v>
      </c>
      <c r="KM26" s="2">
        <v>5</v>
      </c>
      <c r="KN26" s="2">
        <v>3</v>
      </c>
      <c r="KO26" s="2">
        <v>5</v>
      </c>
      <c r="KP26" s="2">
        <v>5</v>
      </c>
      <c r="KQ26" s="2">
        <v>5</v>
      </c>
      <c r="KR26" s="2">
        <v>3</v>
      </c>
      <c r="KS26" s="2">
        <v>5</v>
      </c>
      <c r="KT26" s="2">
        <v>5</v>
      </c>
      <c r="KU26" s="2" t="s">
        <v>353</v>
      </c>
      <c r="KV26" s="2" t="s">
        <v>384</v>
      </c>
      <c r="KX26" s="2">
        <v>2</v>
      </c>
      <c r="KY26" s="2">
        <v>3</v>
      </c>
      <c r="KZ26" s="2">
        <v>3</v>
      </c>
      <c r="LA26" s="2">
        <v>1</v>
      </c>
      <c r="LB26" s="2">
        <v>3</v>
      </c>
      <c r="LC26" s="2">
        <v>4</v>
      </c>
      <c r="LD26" s="2">
        <v>1</v>
      </c>
      <c r="LE26" s="2">
        <v>4</v>
      </c>
      <c r="LF26" s="2">
        <v>5</v>
      </c>
      <c r="LG26" s="2">
        <v>5</v>
      </c>
      <c r="LH26" s="2">
        <v>3</v>
      </c>
      <c r="LI26" s="2">
        <v>5</v>
      </c>
      <c r="LJ26" s="2">
        <v>5</v>
      </c>
      <c r="LK26" s="2">
        <v>3</v>
      </c>
      <c r="LL26" s="2">
        <v>5</v>
      </c>
      <c r="LM26" s="2">
        <v>5</v>
      </c>
      <c r="LN26" s="2">
        <v>5</v>
      </c>
      <c r="LO26" s="2">
        <v>3</v>
      </c>
      <c r="LP26" s="2">
        <v>3</v>
      </c>
      <c r="LQ26" s="2">
        <v>5</v>
      </c>
      <c r="LR26" s="2">
        <v>5</v>
      </c>
      <c r="LS26" s="2">
        <v>5</v>
      </c>
      <c r="LT26" s="2">
        <v>4</v>
      </c>
      <c r="ME26" s="3"/>
    </row>
    <row r="27" spans="1:343" x14ac:dyDescent="0.3">
      <c r="A27" s="128">
        <v>25</v>
      </c>
      <c r="B27" s="2">
        <v>1</v>
      </c>
      <c r="C27" s="2">
        <v>1</v>
      </c>
      <c r="F27" s="2" t="s">
        <v>343</v>
      </c>
      <c r="G27" s="2">
        <v>1</v>
      </c>
      <c r="H27" s="2" t="s">
        <v>385</v>
      </c>
      <c r="I27" s="2">
        <v>1</v>
      </c>
      <c r="K27" s="2">
        <v>2</v>
      </c>
      <c r="M27" s="2">
        <v>3</v>
      </c>
      <c r="O27" s="2">
        <v>3</v>
      </c>
      <c r="Q27" s="2">
        <v>3</v>
      </c>
      <c r="S27" s="2">
        <v>4</v>
      </c>
      <c r="T27" s="2">
        <v>1</v>
      </c>
      <c r="Z27" s="2">
        <v>5</v>
      </c>
      <c r="AB27" s="2">
        <v>2</v>
      </c>
      <c r="AD27" s="2">
        <v>4</v>
      </c>
      <c r="AG27" s="2">
        <v>3</v>
      </c>
      <c r="AI27" s="2">
        <v>72</v>
      </c>
      <c r="AJ27" s="2">
        <v>2</v>
      </c>
      <c r="AK27" s="14"/>
      <c r="AX27" s="3"/>
      <c r="AY27" s="3"/>
      <c r="BD27" s="2">
        <v>1</v>
      </c>
      <c r="CL27" s="3"/>
      <c r="CM27" s="3"/>
      <c r="CN27" s="3"/>
      <c r="CO27" s="3"/>
      <c r="GL27" s="3"/>
      <c r="GM27" s="3"/>
      <c r="ME27" s="3"/>
    </row>
    <row r="28" spans="1:343" x14ac:dyDescent="0.3">
      <c r="A28" s="128">
        <v>26</v>
      </c>
      <c r="B28" s="2">
        <v>1</v>
      </c>
      <c r="C28" s="2">
        <v>2</v>
      </c>
      <c r="F28" s="2" t="s">
        <v>343</v>
      </c>
      <c r="G28" s="2">
        <v>1</v>
      </c>
      <c r="I28" s="2">
        <v>1</v>
      </c>
      <c r="K28" s="2">
        <v>2</v>
      </c>
      <c r="M28" s="2">
        <v>1</v>
      </c>
      <c r="O28" s="2">
        <v>4</v>
      </c>
      <c r="Q28" s="2">
        <v>4</v>
      </c>
      <c r="S28" s="2">
        <v>2</v>
      </c>
      <c r="U28" s="2">
        <v>1</v>
      </c>
      <c r="Y28" s="2">
        <v>1</v>
      </c>
      <c r="Z28" s="2">
        <v>6</v>
      </c>
      <c r="AB28" s="2">
        <v>1</v>
      </c>
      <c r="AD28" s="2">
        <v>2</v>
      </c>
      <c r="AF28" s="2">
        <v>39</v>
      </c>
      <c r="AG28" s="2">
        <v>3</v>
      </c>
      <c r="AI28" s="2">
        <v>75</v>
      </c>
      <c r="AK28" s="14"/>
      <c r="AM28" s="2">
        <v>2022</v>
      </c>
      <c r="AN28" s="2">
        <v>500000</v>
      </c>
      <c r="AW28" s="2" t="s">
        <v>381</v>
      </c>
      <c r="AX28" s="3">
        <v>500000</v>
      </c>
      <c r="AY28" s="3">
        <v>100000</v>
      </c>
      <c r="AZ28" s="2" t="s">
        <v>355</v>
      </c>
      <c r="BA28" s="2" t="s">
        <v>354</v>
      </c>
      <c r="BD28" s="2">
        <v>1</v>
      </c>
      <c r="BF28" s="2">
        <v>2</v>
      </c>
      <c r="BH28" s="2">
        <v>1</v>
      </c>
      <c r="BJ28" s="2">
        <v>1</v>
      </c>
      <c r="BL28" s="2">
        <v>2</v>
      </c>
      <c r="BN28" s="2">
        <v>2</v>
      </c>
      <c r="BO28" s="2">
        <v>1</v>
      </c>
      <c r="BP28" s="2">
        <v>2</v>
      </c>
      <c r="BQ28" s="2">
        <v>1</v>
      </c>
      <c r="BR28" s="2">
        <v>2</v>
      </c>
      <c r="BS28" s="2">
        <v>2</v>
      </c>
      <c r="BT28" s="2">
        <v>1</v>
      </c>
      <c r="BU28" s="2">
        <v>2</v>
      </c>
      <c r="BV28" s="2">
        <v>1</v>
      </c>
      <c r="BW28" s="2">
        <v>2</v>
      </c>
      <c r="BX28" s="2">
        <v>2</v>
      </c>
      <c r="BY28" s="2">
        <v>2</v>
      </c>
      <c r="CB28" s="2">
        <v>1</v>
      </c>
      <c r="CC28" s="2">
        <v>1</v>
      </c>
      <c r="CD28" s="2">
        <v>2</v>
      </c>
      <c r="CE28" s="2">
        <v>1</v>
      </c>
      <c r="CF28" s="2">
        <v>1</v>
      </c>
      <c r="CG28" s="2">
        <v>1</v>
      </c>
      <c r="CH28" s="2">
        <v>5</v>
      </c>
      <c r="CI28" s="2">
        <v>5</v>
      </c>
      <c r="CJ28" s="2">
        <v>5</v>
      </c>
      <c r="CK28" s="2">
        <v>5</v>
      </c>
      <c r="CL28" s="3"/>
      <c r="CM28" s="3"/>
      <c r="CN28" s="3">
        <v>30000</v>
      </c>
      <c r="CO28" s="3">
        <v>30000</v>
      </c>
      <c r="CP28" s="2">
        <v>2</v>
      </c>
      <c r="CS28" s="2">
        <v>5</v>
      </c>
      <c r="CT28" s="2">
        <v>5</v>
      </c>
      <c r="CU28" s="2">
        <v>5</v>
      </c>
      <c r="CV28" s="2">
        <v>2</v>
      </c>
      <c r="CW28" s="2">
        <v>2</v>
      </c>
      <c r="DG28" s="2">
        <v>2</v>
      </c>
      <c r="DH28" s="2">
        <v>2</v>
      </c>
      <c r="DI28" s="2">
        <v>2</v>
      </c>
      <c r="DJ28" s="2">
        <v>2</v>
      </c>
      <c r="DK28" s="2">
        <v>2</v>
      </c>
      <c r="DL28" s="2">
        <v>2</v>
      </c>
      <c r="DN28" s="2">
        <v>2</v>
      </c>
      <c r="DO28" s="2">
        <v>2</v>
      </c>
      <c r="DP28" s="2">
        <v>2</v>
      </c>
      <c r="DQ28" s="2">
        <v>2</v>
      </c>
      <c r="DR28" s="2">
        <v>2</v>
      </c>
      <c r="DS28" s="2">
        <v>2</v>
      </c>
      <c r="DT28" s="2">
        <v>2</v>
      </c>
      <c r="DU28" s="2">
        <v>2</v>
      </c>
      <c r="DV28" s="2">
        <v>4</v>
      </c>
      <c r="DW28" s="2">
        <v>2</v>
      </c>
      <c r="DX28" s="2">
        <v>5</v>
      </c>
      <c r="DY28" s="2">
        <v>1</v>
      </c>
      <c r="DZ28" s="2">
        <v>4</v>
      </c>
      <c r="EA28" s="2">
        <v>4</v>
      </c>
      <c r="EB28" s="2">
        <v>4</v>
      </c>
      <c r="EC28" s="2">
        <v>4</v>
      </c>
      <c r="ED28" s="2">
        <v>1</v>
      </c>
      <c r="EH28" s="2">
        <v>1</v>
      </c>
      <c r="EL28" s="2">
        <v>1</v>
      </c>
      <c r="EP28" s="2">
        <v>1</v>
      </c>
      <c r="ET28" s="2">
        <v>1</v>
      </c>
      <c r="EX28" s="2">
        <v>3</v>
      </c>
      <c r="EY28" s="2">
        <v>0</v>
      </c>
      <c r="EZ28" s="2">
        <v>0</v>
      </c>
      <c r="FA28" s="2">
        <v>3</v>
      </c>
      <c r="FB28" s="2">
        <v>0</v>
      </c>
      <c r="FC28" s="2">
        <v>0</v>
      </c>
      <c r="FD28" s="2">
        <v>3</v>
      </c>
      <c r="FE28" s="2">
        <v>2</v>
      </c>
      <c r="FF28" s="2">
        <v>2</v>
      </c>
      <c r="FG28" s="2">
        <v>2</v>
      </c>
      <c r="FH28" s="2">
        <v>3</v>
      </c>
      <c r="FI28" s="2">
        <v>1</v>
      </c>
      <c r="FJ28" s="2">
        <v>3</v>
      </c>
      <c r="FK28" s="2">
        <v>1</v>
      </c>
      <c r="FL28" s="2">
        <v>0</v>
      </c>
      <c r="FM28" s="2">
        <v>1</v>
      </c>
      <c r="FN28" s="2">
        <v>0</v>
      </c>
      <c r="FR28" s="2">
        <v>3</v>
      </c>
      <c r="FS28" s="2">
        <v>0</v>
      </c>
      <c r="FU28" s="2">
        <v>3</v>
      </c>
      <c r="FV28" s="2">
        <v>0</v>
      </c>
      <c r="FW28" s="2">
        <v>0</v>
      </c>
      <c r="FX28" s="2">
        <v>3</v>
      </c>
      <c r="FY28" s="2">
        <v>1</v>
      </c>
      <c r="FZ28" s="2">
        <v>3</v>
      </c>
      <c r="GA28" s="2">
        <v>3</v>
      </c>
      <c r="GB28" s="2">
        <v>3</v>
      </c>
      <c r="GC28" s="2">
        <v>2</v>
      </c>
      <c r="GD28" s="2">
        <v>3</v>
      </c>
      <c r="GE28" s="2">
        <v>2</v>
      </c>
      <c r="GF28" s="2">
        <v>0</v>
      </c>
      <c r="GG28" s="2">
        <v>3</v>
      </c>
      <c r="GH28" s="2">
        <v>0</v>
      </c>
      <c r="GL28" s="3">
        <v>7000</v>
      </c>
      <c r="GM28" s="3">
        <v>10000</v>
      </c>
      <c r="GN28" s="2">
        <v>1</v>
      </c>
      <c r="GQ28" s="2">
        <v>1</v>
      </c>
      <c r="GR28" s="2">
        <v>1</v>
      </c>
      <c r="GS28" s="2">
        <v>1</v>
      </c>
      <c r="GT28" s="2">
        <v>1</v>
      </c>
      <c r="GU28" s="2">
        <v>1</v>
      </c>
      <c r="GV28" s="2">
        <v>1</v>
      </c>
      <c r="GW28" s="2">
        <v>1</v>
      </c>
      <c r="GX28" s="2">
        <v>1</v>
      </c>
      <c r="GY28" s="2">
        <v>1</v>
      </c>
      <c r="GZ28" s="2">
        <v>1</v>
      </c>
      <c r="HA28" s="2">
        <v>1</v>
      </c>
      <c r="HB28" s="2">
        <v>1</v>
      </c>
      <c r="HC28" s="2">
        <v>1</v>
      </c>
      <c r="HD28" s="2">
        <v>1</v>
      </c>
      <c r="HE28" s="2">
        <v>1</v>
      </c>
      <c r="HF28" s="2">
        <v>1</v>
      </c>
      <c r="HG28" s="2">
        <v>1</v>
      </c>
      <c r="HH28" s="2">
        <v>1</v>
      </c>
      <c r="HI28" s="2">
        <v>1</v>
      </c>
      <c r="HJ28" s="2">
        <v>1</v>
      </c>
      <c r="HK28" s="2">
        <v>2</v>
      </c>
      <c r="HL28" s="2">
        <v>1</v>
      </c>
      <c r="HM28" s="2">
        <v>2</v>
      </c>
      <c r="HN28" s="2">
        <v>1</v>
      </c>
      <c r="HO28" s="2">
        <v>2</v>
      </c>
      <c r="HP28" s="2">
        <v>2</v>
      </c>
      <c r="HQ28" s="2">
        <v>2</v>
      </c>
      <c r="HR28" s="2">
        <v>2</v>
      </c>
      <c r="HS28" s="2">
        <v>2</v>
      </c>
      <c r="HT28" s="2">
        <v>2</v>
      </c>
      <c r="HU28" s="2">
        <v>2</v>
      </c>
      <c r="HY28" s="2">
        <v>1</v>
      </c>
      <c r="IA28" s="2">
        <v>1</v>
      </c>
      <c r="IC28" s="2">
        <v>1</v>
      </c>
      <c r="ID28" s="2">
        <v>1</v>
      </c>
      <c r="IE28" s="2">
        <v>1</v>
      </c>
      <c r="IF28" s="2">
        <v>1</v>
      </c>
      <c r="IG28" s="2">
        <v>1</v>
      </c>
      <c r="IH28" s="2">
        <v>1</v>
      </c>
      <c r="II28" s="2">
        <v>2</v>
      </c>
      <c r="IM28" s="2">
        <v>1</v>
      </c>
      <c r="IO28" s="2">
        <v>1</v>
      </c>
      <c r="IQ28" s="2">
        <v>1</v>
      </c>
      <c r="IR28" s="2">
        <v>1</v>
      </c>
      <c r="IS28" s="2">
        <v>1</v>
      </c>
      <c r="IT28" s="2">
        <v>1</v>
      </c>
      <c r="IU28" s="2">
        <v>1</v>
      </c>
      <c r="IV28" s="2">
        <v>1</v>
      </c>
      <c r="IW28" s="2">
        <v>2</v>
      </c>
      <c r="IX28" s="2">
        <v>4</v>
      </c>
      <c r="IY28" s="2">
        <v>4</v>
      </c>
      <c r="IZ28" s="2">
        <v>5</v>
      </c>
      <c r="JA28" s="2">
        <v>5</v>
      </c>
      <c r="JB28" s="2">
        <v>5</v>
      </c>
      <c r="JC28" s="2">
        <v>1</v>
      </c>
      <c r="JD28" s="2">
        <v>1</v>
      </c>
      <c r="JE28" s="2">
        <v>4</v>
      </c>
      <c r="JF28" s="2">
        <v>4</v>
      </c>
      <c r="JG28" s="2">
        <v>4</v>
      </c>
      <c r="JH28" s="2">
        <v>2</v>
      </c>
      <c r="JI28" s="2">
        <v>4</v>
      </c>
      <c r="JJ28" s="2">
        <v>1</v>
      </c>
      <c r="JK28" s="2">
        <v>2</v>
      </c>
      <c r="JL28" s="2">
        <v>4</v>
      </c>
      <c r="JM28" s="2">
        <v>4</v>
      </c>
      <c r="JN28" s="2">
        <v>1</v>
      </c>
      <c r="JO28" s="2">
        <v>1</v>
      </c>
      <c r="JP28" s="2">
        <v>3</v>
      </c>
      <c r="JT28" s="2">
        <v>1</v>
      </c>
      <c r="JU28" s="2">
        <v>5</v>
      </c>
      <c r="JV28" s="2">
        <v>1</v>
      </c>
      <c r="JW28" s="2">
        <v>2</v>
      </c>
      <c r="JX28" s="2">
        <v>3</v>
      </c>
      <c r="JY28" s="2">
        <v>5</v>
      </c>
      <c r="JZ28" s="2">
        <v>1</v>
      </c>
      <c r="KA28" s="2">
        <v>1</v>
      </c>
      <c r="KB28" s="2">
        <v>3</v>
      </c>
      <c r="KC28" s="2">
        <v>1</v>
      </c>
      <c r="KD28" s="2">
        <v>1</v>
      </c>
      <c r="KE28" s="2">
        <v>3</v>
      </c>
      <c r="KF28" s="2" t="s">
        <v>362</v>
      </c>
      <c r="KG28" s="2" t="s">
        <v>386</v>
      </c>
      <c r="KI28" s="2">
        <v>3</v>
      </c>
      <c r="KJ28" s="2">
        <v>4</v>
      </c>
      <c r="KL28" s="2">
        <v>1</v>
      </c>
      <c r="KM28" s="2">
        <v>4</v>
      </c>
      <c r="KN28" s="2">
        <v>2</v>
      </c>
      <c r="KO28" s="2">
        <v>5</v>
      </c>
      <c r="KP28" s="2">
        <v>5</v>
      </c>
      <c r="KQ28" s="2">
        <v>5</v>
      </c>
      <c r="KR28" s="2">
        <v>1</v>
      </c>
      <c r="KS28" s="2">
        <v>5</v>
      </c>
      <c r="KT28" s="2">
        <v>3</v>
      </c>
      <c r="KU28" s="2" t="s">
        <v>353</v>
      </c>
      <c r="KX28" s="2">
        <v>4</v>
      </c>
      <c r="KY28" s="2">
        <v>5</v>
      </c>
      <c r="KZ28" s="2">
        <v>5</v>
      </c>
      <c r="LA28" s="2">
        <v>1</v>
      </c>
      <c r="LB28" s="2">
        <v>3</v>
      </c>
      <c r="LC28" s="2">
        <v>4</v>
      </c>
      <c r="LD28" s="2">
        <v>1</v>
      </c>
      <c r="LE28" s="2">
        <v>4</v>
      </c>
      <c r="LF28" s="2">
        <v>5</v>
      </c>
      <c r="LG28" s="2">
        <v>5</v>
      </c>
      <c r="LH28" s="2">
        <v>1</v>
      </c>
      <c r="LI28" s="2">
        <v>3</v>
      </c>
      <c r="LJ28" s="2">
        <v>5</v>
      </c>
      <c r="LK28" s="2">
        <v>1</v>
      </c>
      <c r="LL28" s="2">
        <v>5</v>
      </c>
      <c r="LM28" s="2">
        <v>5</v>
      </c>
      <c r="LN28" s="2">
        <v>5</v>
      </c>
      <c r="LO28" s="2">
        <v>1</v>
      </c>
      <c r="LP28" s="2">
        <v>1</v>
      </c>
      <c r="LQ28" s="2">
        <v>5</v>
      </c>
      <c r="LR28" s="2">
        <v>5</v>
      </c>
      <c r="LS28" s="2">
        <v>5</v>
      </c>
      <c r="LT28" s="2">
        <v>5</v>
      </c>
      <c r="LU28" s="2">
        <v>5</v>
      </c>
      <c r="LV28" s="2">
        <v>5</v>
      </c>
      <c r="LW28" s="2">
        <v>5</v>
      </c>
      <c r="LX28" s="2">
        <v>1</v>
      </c>
      <c r="LY28" s="2">
        <v>1</v>
      </c>
      <c r="LZ28" s="2">
        <v>2</v>
      </c>
      <c r="MA28" s="2">
        <v>2</v>
      </c>
      <c r="MB28" s="2">
        <v>1</v>
      </c>
      <c r="MC28" s="2">
        <v>1</v>
      </c>
      <c r="MD28" s="2">
        <v>20</v>
      </c>
      <c r="ME28" s="3"/>
    </row>
    <row r="29" spans="1:343" x14ac:dyDescent="0.3">
      <c r="A29" s="128">
        <v>27</v>
      </c>
      <c r="B29" s="2">
        <v>1</v>
      </c>
      <c r="C29" s="2">
        <v>3</v>
      </c>
      <c r="F29" s="2" t="s">
        <v>343</v>
      </c>
      <c r="G29" s="2">
        <v>1</v>
      </c>
      <c r="I29" s="2">
        <v>1</v>
      </c>
      <c r="K29" s="2">
        <v>2</v>
      </c>
      <c r="M29" s="2">
        <v>2</v>
      </c>
      <c r="O29" s="2">
        <v>3</v>
      </c>
      <c r="Q29" s="2">
        <v>3</v>
      </c>
      <c r="S29" s="2">
        <v>2</v>
      </c>
      <c r="T29" s="2">
        <v>1</v>
      </c>
      <c r="Z29" s="2">
        <v>3</v>
      </c>
      <c r="AB29" s="2">
        <v>2</v>
      </c>
      <c r="AD29" s="2">
        <v>4</v>
      </c>
      <c r="AE29" s="2">
        <v>10</v>
      </c>
      <c r="AF29" s="2">
        <v>42</v>
      </c>
      <c r="AG29" s="2">
        <v>2</v>
      </c>
      <c r="AI29" s="2">
        <v>53</v>
      </c>
      <c r="AJ29" s="2">
        <v>3</v>
      </c>
      <c r="AK29" s="14">
        <v>3</v>
      </c>
      <c r="AM29" s="2">
        <v>2024</v>
      </c>
      <c r="AN29" s="2">
        <v>25000</v>
      </c>
      <c r="AP29" s="2">
        <v>25000</v>
      </c>
      <c r="AX29" s="3"/>
      <c r="AY29" s="3"/>
      <c r="BC29" s="2">
        <v>1</v>
      </c>
      <c r="BE29" s="2">
        <v>2</v>
      </c>
      <c r="BG29" s="2">
        <v>1</v>
      </c>
      <c r="BH29" s="2">
        <v>1</v>
      </c>
      <c r="BI29" s="2">
        <v>1</v>
      </c>
      <c r="BJ29" s="2">
        <v>1</v>
      </c>
      <c r="BK29" s="2">
        <v>1</v>
      </c>
      <c r="BL29" s="2">
        <v>2</v>
      </c>
      <c r="BM29" s="2">
        <v>1</v>
      </c>
      <c r="BN29" s="2">
        <v>2</v>
      </c>
      <c r="BO29" s="2">
        <v>1</v>
      </c>
      <c r="BP29" s="2">
        <v>2</v>
      </c>
      <c r="BQ29" s="2">
        <v>1</v>
      </c>
      <c r="BR29" s="2">
        <v>2</v>
      </c>
      <c r="BS29" s="2">
        <v>2</v>
      </c>
      <c r="BT29" s="2">
        <v>1</v>
      </c>
      <c r="BU29" s="2">
        <v>2</v>
      </c>
      <c r="BV29" s="2">
        <v>1</v>
      </c>
      <c r="BW29" s="2">
        <v>2</v>
      </c>
      <c r="BX29" s="2">
        <v>2</v>
      </c>
      <c r="BY29" s="2">
        <v>2</v>
      </c>
      <c r="CB29" s="2">
        <v>1</v>
      </c>
      <c r="CC29" s="2">
        <v>1</v>
      </c>
      <c r="CD29" s="2">
        <v>5</v>
      </c>
      <c r="CE29" s="2">
        <v>5</v>
      </c>
      <c r="CF29" s="2">
        <v>5</v>
      </c>
      <c r="CG29" s="2">
        <v>5</v>
      </c>
      <c r="CH29" s="2">
        <v>5</v>
      </c>
      <c r="CI29" s="2">
        <v>5</v>
      </c>
      <c r="CJ29" s="2">
        <v>1</v>
      </c>
      <c r="CK29" s="2">
        <v>1</v>
      </c>
      <c r="CL29" s="3">
        <v>100000</v>
      </c>
      <c r="CM29" s="3"/>
      <c r="CN29" s="3">
        <v>30000</v>
      </c>
      <c r="CO29" s="3"/>
      <c r="CP29" s="2">
        <v>3</v>
      </c>
      <c r="CS29" s="2">
        <v>4</v>
      </c>
      <c r="CT29" s="2">
        <v>4</v>
      </c>
      <c r="CU29" s="2">
        <v>4</v>
      </c>
      <c r="CW29" s="2">
        <v>2</v>
      </c>
      <c r="CX29" s="2">
        <v>400</v>
      </c>
      <c r="CZ29" s="2">
        <v>1</v>
      </c>
      <c r="DG29" s="2">
        <v>2</v>
      </c>
      <c r="DH29" s="2">
        <v>2</v>
      </c>
      <c r="DI29" s="2">
        <v>2</v>
      </c>
      <c r="DJ29" s="2">
        <v>2</v>
      </c>
      <c r="DK29" s="2">
        <v>2</v>
      </c>
      <c r="DL29" s="2">
        <v>2</v>
      </c>
      <c r="DN29" s="2">
        <v>2</v>
      </c>
      <c r="DO29" s="2">
        <v>2</v>
      </c>
      <c r="DP29" s="2">
        <v>2</v>
      </c>
      <c r="DQ29" s="2">
        <v>2</v>
      </c>
      <c r="DR29" s="2">
        <v>2</v>
      </c>
      <c r="DS29" s="2">
        <v>2</v>
      </c>
      <c r="DT29" s="2">
        <v>2</v>
      </c>
      <c r="DU29" s="2">
        <v>2</v>
      </c>
      <c r="DV29" s="2">
        <v>8</v>
      </c>
      <c r="DW29" s="2">
        <v>1</v>
      </c>
      <c r="DX29" s="2">
        <v>2</v>
      </c>
      <c r="DY29" s="2">
        <v>1</v>
      </c>
      <c r="DZ29" s="2">
        <v>4</v>
      </c>
      <c r="EA29" s="2">
        <v>5</v>
      </c>
      <c r="EB29" s="2">
        <v>5</v>
      </c>
      <c r="EC29" s="2">
        <v>5</v>
      </c>
      <c r="ED29" s="2">
        <v>1</v>
      </c>
      <c r="EH29" s="2">
        <v>1</v>
      </c>
      <c r="EL29" s="2">
        <v>1</v>
      </c>
      <c r="EP29" s="2">
        <v>1</v>
      </c>
      <c r="ET29" s="2">
        <v>1</v>
      </c>
      <c r="EX29" s="2">
        <v>3</v>
      </c>
      <c r="EY29" s="2">
        <v>0</v>
      </c>
      <c r="EZ29" s="2">
        <v>0</v>
      </c>
      <c r="FA29" s="2">
        <v>3</v>
      </c>
      <c r="FB29" s="2">
        <v>0</v>
      </c>
      <c r="FC29" s="2">
        <v>0</v>
      </c>
      <c r="FD29" s="2">
        <v>1</v>
      </c>
      <c r="FE29" s="2">
        <v>1</v>
      </c>
      <c r="FF29" s="2">
        <v>1</v>
      </c>
      <c r="FG29" s="2">
        <v>3</v>
      </c>
      <c r="FH29" s="2">
        <v>3</v>
      </c>
      <c r="FI29" s="2">
        <v>0</v>
      </c>
      <c r="FJ29" s="2">
        <v>3</v>
      </c>
      <c r="FK29" s="2">
        <v>2</v>
      </c>
      <c r="FL29" s="2">
        <v>0</v>
      </c>
      <c r="FM29" s="2">
        <v>3</v>
      </c>
      <c r="FN29" s="2">
        <v>0</v>
      </c>
      <c r="FO29" s="2">
        <v>3</v>
      </c>
      <c r="FP29" s="2">
        <v>1</v>
      </c>
      <c r="FQ29" s="2">
        <v>0</v>
      </c>
      <c r="FR29" s="2">
        <v>3</v>
      </c>
      <c r="FS29" s="2">
        <v>0</v>
      </c>
      <c r="FT29" s="2">
        <v>0</v>
      </c>
      <c r="FU29" s="2">
        <v>1</v>
      </c>
      <c r="FV29" s="2">
        <v>0</v>
      </c>
      <c r="FW29" s="2">
        <v>0</v>
      </c>
      <c r="FX29" s="2">
        <v>3</v>
      </c>
      <c r="FY29" s="2">
        <v>2</v>
      </c>
      <c r="FZ29" s="2">
        <v>2</v>
      </c>
      <c r="GA29" s="2">
        <v>3</v>
      </c>
      <c r="GB29" s="2">
        <v>3</v>
      </c>
      <c r="GC29" s="2">
        <v>0</v>
      </c>
      <c r="GD29" s="2">
        <v>2</v>
      </c>
      <c r="GE29" s="2">
        <v>3</v>
      </c>
      <c r="GF29" s="2">
        <v>0</v>
      </c>
      <c r="GG29" s="2">
        <v>3</v>
      </c>
      <c r="GH29" s="2">
        <v>0</v>
      </c>
      <c r="GI29" s="2">
        <v>3</v>
      </c>
      <c r="GJ29" s="2">
        <v>2</v>
      </c>
      <c r="GK29" s="2">
        <v>0</v>
      </c>
      <c r="GL29" s="3">
        <v>4000</v>
      </c>
      <c r="GM29" s="3">
        <v>7000</v>
      </c>
      <c r="GN29" s="2">
        <v>1</v>
      </c>
      <c r="GO29" s="2">
        <v>1</v>
      </c>
      <c r="GQ29" s="2">
        <v>1</v>
      </c>
      <c r="GR29" s="2">
        <v>1</v>
      </c>
      <c r="GS29" s="2">
        <v>1</v>
      </c>
      <c r="GT29" s="2">
        <v>1</v>
      </c>
      <c r="GU29" s="2">
        <v>1</v>
      </c>
      <c r="GV29" s="2">
        <v>1</v>
      </c>
      <c r="GW29" s="2">
        <v>1</v>
      </c>
      <c r="GX29" s="2">
        <v>1</v>
      </c>
      <c r="GY29" s="2">
        <v>1</v>
      </c>
      <c r="GZ29" s="2">
        <v>1</v>
      </c>
      <c r="HA29" s="2">
        <v>1</v>
      </c>
      <c r="HB29" s="2">
        <v>1</v>
      </c>
      <c r="HC29" s="2">
        <v>1</v>
      </c>
      <c r="HD29" s="2">
        <v>1</v>
      </c>
      <c r="HE29" s="2">
        <v>1</v>
      </c>
      <c r="HF29" s="2">
        <v>1</v>
      </c>
      <c r="HG29" s="2">
        <v>2</v>
      </c>
      <c r="HI29" s="2">
        <v>1</v>
      </c>
      <c r="HJ29" s="2">
        <v>1</v>
      </c>
      <c r="HK29" s="2">
        <v>1</v>
      </c>
      <c r="HL29" s="2">
        <v>1</v>
      </c>
      <c r="HM29" s="2">
        <v>1</v>
      </c>
      <c r="HN29" s="2">
        <v>1</v>
      </c>
      <c r="HO29" s="2">
        <v>2</v>
      </c>
      <c r="HP29" s="2">
        <v>2</v>
      </c>
      <c r="HQ29" s="2">
        <v>2</v>
      </c>
      <c r="HR29" s="2">
        <v>2</v>
      </c>
      <c r="HS29" s="2">
        <v>2</v>
      </c>
      <c r="HT29" s="2">
        <v>2</v>
      </c>
      <c r="HU29" s="2">
        <v>2</v>
      </c>
      <c r="IC29" s="2">
        <v>1</v>
      </c>
      <c r="ID29" s="2">
        <v>1</v>
      </c>
      <c r="IE29" s="2">
        <v>1</v>
      </c>
      <c r="IF29" s="2">
        <v>1</v>
      </c>
      <c r="IG29" s="2">
        <v>1</v>
      </c>
      <c r="IH29" s="2">
        <v>1</v>
      </c>
      <c r="II29" s="2">
        <v>1</v>
      </c>
      <c r="IQ29" s="2">
        <v>1</v>
      </c>
      <c r="IR29" s="2">
        <v>1</v>
      </c>
      <c r="IS29" s="2">
        <v>1</v>
      </c>
      <c r="IT29" s="2">
        <v>1</v>
      </c>
      <c r="IU29" s="2">
        <v>1</v>
      </c>
      <c r="IV29" s="2">
        <v>1</v>
      </c>
      <c r="IW29" s="2">
        <v>2</v>
      </c>
      <c r="IX29" s="2">
        <v>5</v>
      </c>
      <c r="IY29" s="2">
        <v>4</v>
      </c>
      <c r="IZ29" s="2">
        <v>5</v>
      </c>
      <c r="JA29" s="2">
        <v>5</v>
      </c>
      <c r="JB29" s="2">
        <v>5</v>
      </c>
      <c r="JC29" s="2">
        <v>1</v>
      </c>
      <c r="JD29" s="2">
        <v>1</v>
      </c>
      <c r="JE29" s="2">
        <v>2</v>
      </c>
      <c r="JF29" s="2">
        <v>3</v>
      </c>
      <c r="JG29" s="2">
        <v>3</v>
      </c>
      <c r="JH29" s="2">
        <v>1</v>
      </c>
      <c r="JI29" s="2">
        <v>3</v>
      </c>
      <c r="JJ29" s="2">
        <v>1</v>
      </c>
      <c r="JK29" s="2">
        <v>1</v>
      </c>
      <c r="JL29" s="2">
        <v>5</v>
      </c>
      <c r="JM29" s="2">
        <v>5</v>
      </c>
      <c r="JN29" s="2">
        <v>1</v>
      </c>
      <c r="JO29" s="2">
        <v>1</v>
      </c>
      <c r="JP29" s="2">
        <v>3</v>
      </c>
      <c r="JQ29" s="2">
        <v>5</v>
      </c>
      <c r="JR29" s="2">
        <v>1</v>
      </c>
      <c r="JS29" s="2">
        <v>1</v>
      </c>
      <c r="JT29" s="2">
        <v>1</v>
      </c>
      <c r="JU29" s="2">
        <v>5</v>
      </c>
      <c r="JV29" s="2">
        <v>1</v>
      </c>
      <c r="JW29" s="2">
        <v>1</v>
      </c>
      <c r="JX29" s="2">
        <v>1</v>
      </c>
      <c r="JY29" s="2">
        <v>1</v>
      </c>
      <c r="KA29" s="2">
        <v>1</v>
      </c>
      <c r="KB29" s="2">
        <v>1</v>
      </c>
      <c r="KC29" s="2">
        <v>1</v>
      </c>
      <c r="KD29" s="2">
        <v>2</v>
      </c>
      <c r="KE29" s="2">
        <v>2</v>
      </c>
      <c r="KF29" s="2" t="s">
        <v>383</v>
      </c>
      <c r="KG29" s="2" t="s">
        <v>369</v>
      </c>
      <c r="KH29" s="2" t="s">
        <v>351</v>
      </c>
      <c r="KI29" s="2">
        <v>3</v>
      </c>
      <c r="KJ29" s="2">
        <v>4</v>
      </c>
      <c r="KL29" s="2">
        <v>1</v>
      </c>
      <c r="KM29" s="2">
        <v>2</v>
      </c>
      <c r="KN29" s="2">
        <v>5</v>
      </c>
      <c r="KO29" s="2">
        <v>5</v>
      </c>
      <c r="KP29" s="2">
        <v>5</v>
      </c>
      <c r="KQ29" s="2">
        <v>5</v>
      </c>
      <c r="KR29" s="2">
        <v>3</v>
      </c>
      <c r="KS29" s="2">
        <v>5</v>
      </c>
      <c r="KT29" s="2">
        <v>5</v>
      </c>
      <c r="KU29" s="2" t="s">
        <v>363</v>
      </c>
      <c r="KX29" s="2">
        <v>5</v>
      </c>
      <c r="KY29" s="2">
        <v>5</v>
      </c>
      <c r="KZ29" s="2">
        <v>5</v>
      </c>
      <c r="LA29" s="2">
        <v>1</v>
      </c>
      <c r="LB29" s="2">
        <v>5</v>
      </c>
      <c r="LC29" s="2">
        <v>2</v>
      </c>
      <c r="LD29" s="2">
        <v>1</v>
      </c>
      <c r="LE29" s="2">
        <v>5</v>
      </c>
      <c r="LF29" s="2">
        <v>5</v>
      </c>
      <c r="LG29" s="2">
        <v>5</v>
      </c>
      <c r="LH29" s="2">
        <v>5</v>
      </c>
      <c r="LI29" s="2">
        <v>5</v>
      </c>
      <c r="LJ29" s="2">
        <v>5</v>
      </c>
      <c r="LK29" s="2">
        <v>5</v>
      </c>
      <c r="LL29" s="2">
        <v>5</v>
      </c>
      <c r="LM29" s="2">
        <v>5</v>
      </c>
      <c r="LN29" s="2">
        <v>5</v>
      </c>
      <c r="LO29" s="2">
        <v>5</v>
      </c>
      <c r="LP29" s="2">
        <v>5</v>
      </c>
      <c r="LQ29" s="2">
        <v>5</v>
      </c>
      <c r="LR29" s="2">
        <v>5</v>
      </c>
      <c r="LS29" s="2">
        <v>5</v>
      </c>
      <c r="LT29" s="2">
        <v>5</v>
      </c>
      <c r="ME29" s="3"/>
    </row>
    <row r="30" spans="1:343" x14ac:dyDescent="0.3">
      <c r="A30" s="128">
        <v>28</v>
      </c>
      <c r="B30" s="2">
        <v>1</v>
      </c>
      <c r="C30" s="2">
        <v>1</v>
      </c>
      <c r="F30" s="2" t="s">
        <v>343</v>
      </c>
      <c r="G30" s="2">
        <v>1</v>
      </c>
      <c r="I30" s="2">
        <v>1</v>
      </c>
      <c r="K30" s="2">
        <v>2</v>
      </c>
      <c r="M30" s="2">
        <v>4</v>
      </c>
      <c r="N30" s="2" t="s">
        <v>349</v>
      </c>
      <c r="O30" s="2">
        <v>4</v>
      </c>
      <c r="Q30" s="2">
        <v>3</v>
      </c>
      <c r="S30" s="2">
        <v>1</v>
      </c>
      <c r="U30" s="2">
        <v>1</v>
      </c>
      <c r="Z30" s="2">
        <v>6</v>
      </c>
      <c r="AB30" s="2">
        <v>1</v>
      </c>
      <c r="AD30" s="2">
        <v>1</v>
      </c>
      <c r="AE30" s="2">
        <v>30</v>
      </c>
      <c r="AF30" s="2">
        <v>73</v>
      </c>
      <c r="AG30" s="2">
        <v>3</v>
      </c>
      <c r="AI30" s="2">
        <v>75</v>
      </c>
      <c r="AK30" s="14">
        <v>3</v>
      </c>
      <c r="AX30" s="3"/>
      <c r="AY30" s="3"/>
      <c r="BC30" s="2">
        <v>1</v>
      </c>
      <c r="BD30" s="2">
        <v>1</v>
      </c>
      <c r="BE30" s="2">
        <v>1</v>
      </c>
      <c r="BF30" s="2">
        <v>1</v>
      </c>
      <c r="BG30" s="2">
        <v>1</v>
      </c>
      <c r="BH30" s="2">
        <v>2</v>
      </c>
      <c r="BI30" s="2">
        <v>1</v>
      </c>
      <c r="BJ30" s="2">
        <v>2</v>
      </c>
      <c r="BK30" s="2">
        <v>1</v>
      </c>
      <c r="BL30" s="2">
        <v>2</v>
      </c>
      <c r="BM30" s="2">
        <v>1</v>
      </c>
      <c r="BN30" s="2">
        <v>2</v>
      </c>
      <c r="BO30" s="2">
        <v>2</v>
      </c>
      <c r="BP30" s="2">
        <v>2</v>
      </c>
      <c r="BQ30" s="2">
        <v>2</v>
      </c>
      <c r="BR30" s="2">
        <v>2</v>
      </c>
      <c r="BS30" s="2">
        <v>2</v>
      </c>
      <c r="BT30" s="2">
        <v>1</v>
      </c>
      <c r="BU30" s="2">
        <v>2</v>
      </c>
      <c r="BV30" s="2">
        <v>2</v>
      </c>
      <c r="BW30" s="2">
        <v>2</v>
      </c>
      <c r="BX30" s="2">
        <v>2</v>
      </c>
      <c r="BY30" s="2">
        <v>2</v>
      </c>
      <c r="CB30" s="2">
        <v>1</v>
      </c>
      <c r="CC30" s="2">
        <v>1</v>
      </c>
      <c r="CD30" s="2">
        <v>5</v>
      </c>
      <c r="CE30" s="2">
        <v>1</v>
      </c>
      <c r="CF30" s="2">
        <v>1</v>
      </c>
      <c r="CG30" s="2">
        <v>1</v>
      </c>
      <c r="CH30" s="2">
        <v>5</v>
      </c>
      <c r="CI30" s="2">
        <v>5</v>
      </c>
      <c r="CJ30" s="2">
        <v>5</v>
      </c>
      <c r="CK30" s="2">
        <v>5</v>
      </c>
      <c r="CL30" s="3"/>
      <c r="CM30" s="3"/>
      <c r="CN30" s="3"/>
      <c r="CO30" s="3"/>
      <c r="CP30" s="2">
        <v>3</v>
      </c>
      <c r="CS30" s="2">
        <v>5</v>
      </c>
      <c r="CT30" s="2">
        <v>5</v>
      </c>
      <c r="CU30" s="2">
        <v>5</v>
      </c>
      <c r="CV30" s="2">
        <v>2</v>
      </c>
      <c r="DG30" s="2">
        <v>2</v>
      </c>
      <c r="DH30" s="2">
        <v>2</v>
      </c>
      <c r="DI30" s="2">
        <v>2</v>
      </c>
      <c r="DJ30" s="2">
        <v>2</v>
      </c>
      <c r="DK30" s="2">
        <v>2</v>
      </c>
      <c r="DL30" s="2">
        <v>2</v>
      </c>
      <c r="DN30" s="2">
        <v>2</v>
      </c>
      <c r="DO30" s="2">
        <v>2</v>
      </c>
      <c r="DP30" s="2">
        <v>2</v>
      </c>
      <c r="DQ30" s="2">
        <v>2</v>
      </c>
      <c r="DR30" s="2">
        <v>2</v>
      </c>
      <c r="DS30" s="2">
        <v>2</v>
      </c>
      <c r="DT30" s="2">
        <v>2</v>
      </c>
      <c r="DU30" s="2">
        <v>2</v>
      </c>
      <c r="DV30" s="2">
        <v>0</v>
      </c>
      <c r="DW30" s="2">
        <v>1</v>
      </c>
      <c r="DX30" s="2">
        <v>5</v>
      </c>
      <c r="DY30" s="2">
        <v>1</v>
      </c>
      <c r="DZ30" s="2">
        <v>5</v>
      </c>
      <c r="EA30" s="2">
        <v>1</v>
      </c>
      <c r="EB30" s="2">
        <v>1</v>
      </c>
      <c r="EC30" s="2">
        <v>3</v>
      </c>
      <c r="ED30" s="2">
        <v>1</v>
      </c>
      <c r="EI30" s="2">
        <v>1</v>
      </c>
      <c r="EL30" s="2">
        <v>1</v>
      </c>
      <c r="EM30" s="2">
        <v>1</v>
      </c>
      <c r="EP30" s="2">
        <v>1</v>
      </c>
      <c r="ET30" s="2">
        <v>1</v>
      </c>
      <c r="EX30" s="2">
        <v>3</v>
      </c>
      <c r="EY30" s="2">
        <v>0</v>
      </c>
      <c r="EZ30" s="2">
        <v>0</v>
      </c>
      <c r="FA30" s="2">
        <v>3</v>
      </c>
      <c r="FB30" s="2">
        <v>0</v>
      </c>
      <c r="FC30" s="2">
        <v>0</v>
      </c>
      <c r="FD30" s="2">
        <v>1</v>
      </c>
      <c r="FE30" s="2">
        <v>0</v>
      </c>
      <c r="FF30" s="2">
        <v>1</v>
      </c>
      <c r="FG30" s="2">
        <v>0</v>
      </c>
      <c r="FH30" s="2">
        <v>1</v>
      </c>
      <c r="FI30" s="2">
        <v>0</v>
      </c>
      <c r="FJ30" s="2">
        <v>0</v>
      </c>
      <c r="FK30" s="2">
        <v>0</v>
      </c>
      <c r="FL30" s="2">
        <v>0</v>
      </c>
      <c r="FM30" s="2">
        <v>1</v>
      </c>
      <c r="FN30" s="2">
        <v>0</v>
      </c>
      <c r="FO30" s="2">
        <v>3</v>
      </c>
      <c r="FP30" s="2">
        <v>0</v>
      </c>
      <c r="FQ30" s="2">
        <v>0</v>
      </c>
      <c r="FR30" s="2">
        <v>2</v>
      </c>
      <c r="FS30" s="2">
        <v>3</v>
      </c>
      <c r="FT30" s="2">
        <v>0</v>
      </c>
      <c r="FU30" s="2">
        <v>2</v>
      </c>
      <c r="FV30" s="2">
        <v>2</v>
      </c>
      <c r="FW30" s="2">
        <v>0</v>
      </c>
      <c r="FX30" s="2">
        <v>3</v>
      </c>
      <c r="FY30" s="2">
        <v>0</v>
      </c>
      <c r="GA30" s="2">
        <v>0</v>
      </c>
      <c r="GB30" s="2">
        <v>2</v>
      </c>
      <c r="GC30" s="2">
        <v>0</v>
      </c>
      <c r="GD30" s="2">
        <v>0</v>
      </c>
      <c r="GE30" s="2">
        <v>0</v>
      </c>
      <c r="GF30" s="2">
        <v>0</v>
      </c>
      <c r="GG30" s="2">
        <v>3</v>
      </c>
      <c r="GH30" s="2">
        <v>0</v>
      </c>
      <c r="GI30" s="2">
        <v>3</v>
      </c>
      <c r="GJ30" s="2">
        <v>0</v>
      </c>
      <c r="GK30" s="2">
        <v>0</v>
      </c>
      <c r="GL30" s="3">
        <v>3000</v>
      </c>
      <c r="GM30" s="3">
        <v>6000</v>
      </c>
      <c r="GN30" s="2">
        <v>1</v>
      </c>
      <c r="GO30" s="2">
        <v>1</v>
      </c>
      <c r="GQ30" s="2">
        <v>1</v>
      </c>
      <c r="GR30" s="2">
        <v>1</v>
      </c>
      <c r="GS30" s="2">
        <v>2</v>
      </c>
      <c r="GU30" s="2">
        <v>1</v>
      </c>
      <c r="GV30" s="2">
        <v>1</v>
      </c>
      <c r="GW30" s="2">
        <v>1</v>
      </c>
      <c r="GX30" s="2">
        <v>1</v>
      </c>
      <c r="GY30" s="2">
        <v>2</v>
      </c>
      <c r="GZ30" s="2">
        <v>1</v>
      </c>
      <c r="HA30" s="2">
        <v>1</v>
      </c>
      <c r="HB30" s="2">
        <v>1</v>
      </c>
      <c r="HC30" s="2">
        <v>1</v>
      </c>
      <c r="HD30" s="2">
        <v>1</v>
      </c>
      <c r="HE30" s="2">
        <v>1</v>
      </c>
      <c r="HF30" s="2">
        <v>1</v>
      </c>
      <c r="HG30" s="2">
        <v>2</v>
      </c>
      <c r="HI30" s="2">
        <v>2</v>
      </c>
      <c r="HJ30" s="2">
        <v>1</v>
      </c>
      <c r="HK30" s="2">
        <v>1</v>
      </c>
      <c r="HL30" s="2">
        <v>1</v>
      </c>
      <c r="HM30" s="2">
        <v>2</v>
      </c>
      <c r="HN30" s="2">
        <v>2</v>
      </c>
      <c r="HO30" s="2">
        <v>2</v>
      </c>
      <c r="HP30" s="2">
        <v>2</v>
      </c>
      <c r="HQ30" s="2">
        <v>2</v>
      </c>
      <c r="HR30" s="2">
        <v>2</v>
      </c>
      <c r="HS30" s="2">
        <v>2</v>
      </c>
      <c r="HT30" s="2">
        <v>2</v>
      </c>
      <c r="HU30" s="2">
        <v>2</v>
      </c>
      <c r="HW30" s="2">
        <v>1</v>
      </c>
      <c r="IA30" s="2">
        <v>1</v>
      </c>
      <c r="IB30" s="2">
        <v>1</v>
      </c>
      <c r="IC30" s="2">
        <v>1</v>
      </c>
      <c r="ID30" s="2">
        <v>1</v>
      </c>
      <c r="IE30" s="2">
        <v>1</v>
      </c>
      <c r="IF30" s="2">
        <v>1</v>
      </c>
      <c r="IG30" s="2">
        <v>1</v>
      </c>
      <c r="IH30" s="2">
        <v>1</v>
      </c>
      <c r="II30" s="2">
        <v>2</v>
      </c>
      <c r="IK30" s="2">
        <v>1</v>
      </c>
      <c r="IP30" s="2">
        <v>1</v>
      </c>
      <c r="IQ30" s="2">
        <v>1</v>
      </c>
      <c r="IR30" s="2">
        <v>1</v>
      </c>
      <c r="IS30" s="2">
        <v>1</v>
      </c>
      <c r="IT30" s="2">
        <v>1</v>
      </c>
      <c r="IU30" s="2">
        <v>1</v>
      </c>
      <c r="IV30" s="2">
        <v>1</v>
      </c>
      <c r="IW30" s="2">
        <v>2</v>
      </c>
      <c r="IX30" s="2">
        <v>5</v>
      </c>
      <c r="IY30" s="2">
        <v>5</v>
      </c>
      <c r="IZ30" s="2">
        <v>5</v>
      </c>
      <c r="JA30" s="2">
        <v>5</v>
      </c>
      <c r="JB30" s="2">
        <v>5</v>
      </c>
      <c r="JC30" s="2">
        <v>1</v>
      </c>
      <c r="JE30" s="2">
        <v>1</v>
      </c>
      <c r="JF30" s="2">
        <v>5</v>
      </c>
      <c r="JG30" s="2">
        <v>5</v>
      </c>
      <c r="JH30" s="2">
        <v>5</v>
      </c>
      <c r="JI30" s="2">
        <v>5</v>
      </c>
      <c r="JJ30" s="2">
        <v>1</v>
      </c>
      <c r="JK30" s="2">
        <v>1</v>
      </c>
      <c r="JL30" s="2">
        <v>5</v>
      </c>
      <c r="JM30" s="2">
        <v>5</v>
      </c>
      <c r="JN30" s="2">
        <v>1</v>
      </c>
      <c r="JO30" s="2">
        <v>1</v>
      </c>
      <c r="JP30" s="2">
        <v>4</v>
      </c>
      <c r="JQ30" s="2">
        <v>5</v>
      </c>
      <c r="JR30" s="2">
        <v>1</v>
      </c>
      <c r="JS30" s="2">
        <v>1</v>
      </c>
      <c r="JT30" s="2">
        <v>1</v>
      </c>
      <c r="JU30" s="2">
        <v>5</v>
      </c>
      <c r="JV30" s="2">
        <v>3</v>
      </c>
      <c r="JW30" s="2">
        <v>3</v>
      </c>
      <c r="JX30" s="2">
        <v>3</v>
      </c>
      <c r="JY30" s="2">
        <v>3</v>
      </c>
      <c r="JZ30" s="2">
        <v>3</v>
      </c>
      <c r="KA30" s="2">
        <v>1</v>
      </c>
      <c r="KB30" s="2">
        <v>3</v>
      </c>
      <c r="KC30" s="2">
        <v>5</v>
      </c>
      <c r="KD30" s="2">
        <v>1</v>
      </c>
      <c r="KE30" s="2">
        <v>3</v>
      </c>
      <c r="KI30" s="2">
        <v>3</v>
      </c>
      <c r="KJ30" s="2">
        <v>4</v>
      </c>
      <c r="KL30" s="2">
        <v>1</v>
      </c>
      <c r="KM30" s="2">
        <v>3</v>
      </c>
      <c r="KN30" s="2">
        <v>3</v>
      </c>
      <c r="KO30" s="2">
        <v>5</v>
      </c>
      <c r="KP30" s="2">
        <v>5</v>
      </c>
      <c r="KQ30" s="2">
        <v>5</v>
      </c>
      <c r="KR30" s="2">
        <v>3</v>
      </c>
      <c r="KS30" s="2">
        <v>5</v>
      </c>
      <c r="KT30" s="2">
        <v>3</v>
      </c>
      <c r="KX30" s="2">
        <v>1</v>
      </c>
      <c r="KY30" s="2">
        <v>1</v>
      </c>
      <c r="KZ30" s="2">
        <v>5</v>
      </c>
      <c r="LA30" s="2">
        <v>1</v>
      </c>
      <c r="LB30" s="2">
        <v>5</v>
      </c>
      <c r="LC30" s="2">
        <v>5</v>
      </c>
      <c r="LD30" s="2">
        <v>4</v>
      </c>
      <c r="LE30" s="2">
        <v>3</v>
      </c>
      <c r="LF30" s="2">
        <v>5</v>
      </c>
      <c r="LG30" s="2">
        <v>5</v>
      </c>
      <c r="LH30" s="2">
        <v>5</v>
      </c>
      <c r="LI30" s="2">
        <v>5</v>
      </c>
      <c r="LJ30" s="2">
        <v>5</v>
      </c>
      <c r="LK30" s="2">
        <v>4</v>
      </c>
      <c r="LL30" s="2">
        <v>5</v>
      </c>
      <c r="LM30" s="2">
        <v>5</v>
      </c>
      <c r="LN30" s="2">
        <v>5</v>
      </c>
      <c r="LO30" s="2">
        <v>5</v>
      </c>
      <c r="LP30" s="2">
        <v>5</v>
      </c>
      <c r="LQ30" s="2">
        <v>5</v>
      </c>
      <c r="LR30" s="2">
        <v>5</v>
      </c>
      <c r="LS30" s="2">
        <v>5</v>
      </c>
      <c r="LT30" s="2">
        <v>5</v>
      </c>
      <c r="LU30" s="2">
        <v>5</v>
      </c>
      <c r="LV30" s="2">
        <v>5</v>
      </c>
      <c r="LW30" s="2">
        <v>5</v>
      </c>
      <c r="LX30" s="2">
        <v>1</v>
      </c>
      <c r="LY30" s="2">
        <v>1</v>
      </c>
      <c r="LZ30" s="2">
        <v>1</v>
      </c>
      <c r="MA30" s="2">
        <v>1</v>
      </c>
      <c r="MB30" s="2">
        <v>1</v>
      </c>
      <c r="MC30" s="2">
        <v>1</v>
      </c>
      <c r="ME30" s="3"/>
    </row>
    <row r="31" spans="1:343" x14ac:dyDescent="0.3">
      <c r="A31" s="128">
        <v>29</v>
      </c>
      <c r="B31" s="2">
        <v>1</v>
      </c>
      <c r="C31" s="2">
        <v>1</v>
      </c>
      <c r="F31" s="2" t="s">
        <v>343</v>
      </c>
      <c r="G31" s="2">
        <v>1</v>
      </c>
      <c r="I31" s="2">
        <v>1</v>
      </c>
      <c r="K31" s="2">
        <v>2</v>
      </c>
      <c r="M31" s="2">
        <v>2</v>
      </c>
      <c r="O31" s="2">
        <v>3</v>
      </c>
      <c r="Q31" s="2">
        <v>3</v>
      </c>
      <c r="S31" s="2">
        <v>3</v>
      </c>
      <c r="T31" s="2">
        <v>1</v>
      </c>
      <c r="U31" s="2">
        <v>1</v>
      </c>
      <c r="Z31" s="2">
        <v>6</v>
      </c>
      <c r="AB31" s="2">
        <v>1</v>
      </c>
      <c r="AD31" s="2">
        <v>3</v>
      </c>
      <c r="AE31" s="2">
        <v>35</v>
      </c>
      <c r="AF31" s="2">
        <v>68</v>
      </c>
      <c r="AG31" s="2">
        <v>2</v>
      </c>
      <c r="AI31" s="2">
        <v>68</v>
      </c>
      <c r="AJ31" s="2">
        <v>3</v>
      </c>
      <c r="AK31" s="14">
        <v>3</v>
      </c>
      <c r="AM31" s="2">
        <v>2021</v>
      </c>
      <c r="AX31" s="3"/>
      <c r="AY31" s="3">
        <v>30000</v>
      </c>
      <c r="AZ31" s="2" t="s">
        <v>355</v>
      </c>
      <c r="BA31" s="2" t="s">
        <v>354</v>
      </c>
      <c r="BC31" s="2">
        <v>1</v>
      </c>
      <c r="BD31" s="2">
        <v>1</v>
      </c>
      <c r="BE31" s="2">
        <v>2</v>
      </c>
      <c r="BF31" s="2">
        <v>2</v>
      </c>
      <c r="BG31" s="2">
        <v>1</v>
      </c>
      <c r="BH31" s="2">
        <v>1</v>
      </c>
      <c r="BI31" s="2">
        <v>1</v>
      </c>
      <c r="BJ31" s="2">
        <v>1</v>
      </c>
      <c r="BK31" s="2">
        <v>1</v>
      </c>
      <c r="BL31" s="2">
        <v>2</v>
      </c>
      <c r="BM31" s="2">
        <v>1</v>
      </c>
      <c r="BN31" s="2">
        <v>1</v>
      </c>
      <c r="BO31" s="2">
        <v>1</v>
      </c>
      <c r="BP31" s="2">
        <v>2</v>
      </c>
      <c r="BQ31" s="2">
        <v>1</v>
      </c>
      <c r="BR31" s="2">
        <v>2</v>
      </c>
      <c r="BS31" s="2">
        <v>2</v>
      </c>
      <c r="BT31" s="2">
        <v>1</v>
      </c>
      <c r="BU31" s="2">
        <v>2</v>
      </c>
      <c r="BV31" s="2">
        <v>1</v>
      </c>
      <c r="BW31" s="2">
        <v>2</v>
      </c>
      <c r="BX31" s="2">
        <v>2</v>
      </c>
      <c r="BY31" s="2">
        <v>2</v>
      </c>
      <c r="CB31" s="2">
        <v>1</v>
      </c>
      <c r="CC31" s="2">
        <v>1</v>
      </c>
      <c r="CD31" s="2">
        <v>2</v>
      </c>
      <c r="CE31" s="2">
        <v>1</v>
      </c>
      <c r="CF31" s="2">
        <v>5</v>
      </c>
      <c r="CG31" s="2">
        <v>1</v>
      </c>
      <c r="CH31" s="2">
        <v>4</v>
      </c>
      <c r="CI31" s="2">
        <v>5</v>
      </c>
      <c r="CJ31" s="2">
        <v>4</v>
      </c>
      <c r="CK31" s="2">
        <v>1</v>
      </c>
      <c r="CL31" s="3"/>
      <c r="CM31" s="3"/>
      <c r="CN31" s="3"/>
      <c r="CO31" s="3">
        <v>30000</v>
      </c>
      <c r="CP31" s="2">
        <v>4</v>
      </c>
      <c r="CS31" s="2">
        <v>5</v>
      </c>
      <c r="CT31" s="2">
        <v>5</v>
      </c>
      <c r="CU31" s="2">
        <v>5</v>
      </c>
      <c r="CV31" s="2">
        <v>2</v>
      </c>
      <c r="CW31" s="2">
        <v>2</v>
      </c>
      <c r="DG31" s="2">
        <v>2</v>
      </c>
      <c r="DH31" s="2">
        <v>2</v>
      </c>
      <c r="DI31" s="2">
        <v>2</v>
      </c>
      <c r="DJ31" s="2">
        <v>2</v>
      </c>
      <c r="DK31" s="2">
        <v>2</v>
      </c>
      <c r="DL31" s="2">
        <v>2</v>
      </c>
      <c r="DN31" s="2">
        <v>2</v>
      </c>
      <c r="DO31" s="2">
        <v>2</v>
      </c>
      <c r="DP31" s="2">
        <v>2</v>
      </c>
      <c r="DQ31" s="2">
        <v>2</v>
      </c>
      <c r="DR31" s="2">
        <v>2</v>
      </c>
      <c r="DS31" s="2">
        <v>2</v>
      </c>
      <c r="DT31" s="2">
        <v>2</v>
      </c>
      <c r="DU31" s="2">
        <v>2</v>
      </c>
      <c r="DV31" s="2">
        <v>0</v>
      </c>
      <c r="DW31" s="2">
        <v>3</v>
      </c>
      <c r="DX31" s="2">
        <v>5</v>
      </c>
      <c r="DY31" s="2">
        <v>2</v>
      </c>
      <c r="DZ31" s="2">
        <v>4</v>
      </c>
      <c r="EA31" s="2">
        <v>2</v>
      </c>
      <c r="EB31" s="2">
        <v>2</v>
      </c>
      <c r="EC31" s="2">
        <v>1</v>
      </c>
      <c r="ED31" s="2">
        <v>1</v>
      </c>
      <c r="EH31" s="2">
        <v>1</v>
      </c>
      <c r="EL31" s="2">
        <v>1</v>
      </c>
      <c r="EP31" s="2">
        <v>1</v>
      </c>
      <c r="ET31" s="2">
        <v>1</v>
      </c>
      <c r="EX31" s="2">
        <v>2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2</v>
      </c>
      <c r="FE31" s="2">
        <v>1</v>
      </c>
      <c r="FF31" s="2">
        <v>1</v>
      </c>
      <c r="FG31" s="2">
        <v>2</v>
      </c>
      <c r="FH31" s="2">
        <v>2</v>
      </c>
      <c r="FI31" s="2">
        <v>2</v>
      </c>
      <c r="FJ31" s="2">
        <v>2</v>
      </c>
      <c r="FK31" s="2">
        <v>1</v>
      </c>
      <c r="FL31" s="2">
        <v>0</v>
      </c>
      <c r="FM31" s="2">
        <v>1</v>
      </c>
      <c r="FN31" s="2">
        <v>0</v>
      </c>
      <c r="FR31" s="2">
        <v>3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3</v>
      </c>
      <c r="FY31" s="2">
        <v>3</v>
      </c>
      <c r="FZ31" s="2">
        <v>3</v>
      </c>
      <c r="GA31" s="2">
        <v>3</v>
      </c>
      <c r="GB31" s="2">
        <v>3</v>
      </c>
      <c r="GC31" s="2">
        <v>3</v>
      </c>
      <c r="GD31" s="2">
        <v>3</v>
      </c>
      <c r="GE31" s="2">
        <v>2</v>
      </c>
      <c r="GF31" s="2">
        <v>0</v>
      </c>
      <c r="GG31" s="2">
        <v>3</v>
      </c>
      <c r="GH31" s="2">
        <v>0</v>
      </c>
      <c r="GL31" s="3">
        <v>3000</v>
      </c>
      <c r="GM31" s="3">
        <v>4500</v>
      </c>
      <c r="GN31" s="2">
        <v>2</v>
      </c>
      <c r="GO31" s="2">
        <v>2</v>
      </c>
      <c r="GQ31" s="2">
        <v>1</v>
      </c>
      <c r="GR31" s="2">
        <v>1</v>
      </c>
      <c r="GS31" s="2">
        <v>1</v>
      </c>
      <c r="GT31" s="2">
        <v>1</v>
      </c>
      <c r="GU31" s="2">
        <v>1</v>
      </c>
      <c r="GV31" s="2">
        <v>1</v>
      </c>
      <c r="GW31" s="2">
        <v>1</v>
      </c>
      <c r="GX31" s="2">
        <v>1</v>
      </c>
      <c r="GY31" s="2">
        <v>1</v>
      </c>
      <c r="GZ31" s="2">
        <v>1</v>
      </c>
      <c r="HA31" s="2">
        <v>1</v>
      </c>
      <c r="HB31" s="2">
        <v>1</v>
      </c>
      <c r="HC31" s="2">
        <v>1</v>
      </c>
      <c r="HD31" s="2">
        <v>1</v>
      </c>
      <c r="HE31" s="2">
        <v>1</v>
      </c>
      <c r="HF31" s="2">
        <v>1</v>
      </c>
      <c r="HG31" s="2">
        <v>2</v>
      </c>
      <c r="HH31" s="2">
        <v>1</v>
      </c>
      <c r="HI31" s="2">
        <v>1</v>
      </c>
      <c r="HJ31" s="2">
        <v>1</v>
      </c>
      <c r="HK31" s="2">
        <v>2</v>
      </c>
      <c r="HL31" s="2">
        <v>1</v>
      </c>
      <c r="HM31" s="2">
        <v>1</v>
      </c>
      <c r="HN31" s="2">
        <v>1</v>
      </c>
      <c r="HO31" s="2">
        <v>2</v>
      </c>
      <c r="HP31" s="2">
        <v>2</v>
      </c>
      <c r="HQ31" s="2">
        <v>2</v>
      </c>
      <c r="HR31" s="2">
        <v>2</v>
      </c>
      <c r="HS31" s="2">
        <v>2</v>
      </c>
      <c r="HT31" s="2">
        <v>2</v>
      </c>
      <c r="HU31" s="2">
        <v>2</v>
      </c>
      <c r="HY31" s="2">
        <v>1</v>
      </c>
      <c r="IC31" s="2">
        <v>1</v>
      </c>
      <c r="ID31" s="2">
        <v>1</v>
      </c>
      <c r="IE31" s="2">
        <v>1</v>
      </c>
      <c r="IF31" s="2">
        <v>1</v>
      </c>
      <c r="IG31" s="2">
        <v>1</v>
      </c>
      <c r="IH31" s="2">
        <v>1</v>
      </c>
      <c r="IM31" s="2">
        <v>1</v>
      </c>
      <c r="IQ31" s="2">
        <v>1</v>
      </c>
      <c r="IR31" s="2">
        <v>1</v>
      </c>
      <c r="IS31" s="2">
        <v>1</v>
      </c>
      <c r="IT31" s="2">
        <v>1</v>
      </c>
      <c r="IU31" s="2">
        <v>1</v>
      </c>
      <c r="IV31" s="2">
        <v>1</v>
      </c>
      <c r="IX31" s="2">
        <v>5</v>
      </c>
      <c r="IY31" s="2">
        <v>4</v>
      </c>
      <c r="IZ31" s="2">
        <v>5</v>
      </c>
      <c r="JA31" s="2">
        <v>5</v>
      </c>
      <c r="JB31" s="2">
        <v>5</v>
      </c>
      <c r="JC31" s="2">
        <v>5</v>
      </c>
      <c r="JD31" s="2">
        <v>2</v>
      </c>
      <c r="JE31" s="2">
        <v>2</v>
      </c>
      <c r="JF31" s="2">
        <v>2</v>
      </c>
      <c r="JG31" s="2">
        <v>1</v>
      </c>
      <c r="JH31" s="2">
        <v>2</v>
      </c>
      <c r="JI31" s="2">
        <v>4</v>
      </c>
      <c r="JJ31" s="2">
        <v>1</v>
      </c>
      <c r="JK31" s="2">
        <v>2</v>
      </c>
      <c r="JL31" s="2">
        <v>4</v>
      </c>
      <c r="JM31" s="2">
        <v>4</v>
      </c>
      <c r="JN31" s="2">
        <v>1</v>
      </c>
      <c r="JO31" s="2">
        <v>1</v>
      </c>
      <c r="JP31" s="2">
        <v>1</v>
      </c>
      <c r="JT31" s="2">
        <v>2</v>
      </c>
      <c r="JU31" s="2">
        <v>5</v>
      </c>
      <c r="JV31" s="2">
        <v>1</v>
      </c>
      <c r="JW31" s="2">
        <v>2</v>
      </c>
      <c r="JX31" s="2">
        <v>2</v>
      </c>
      <c r="KA31" s="2">
        <v>1</v>
      </c>
      <c r="KB31" s="2">
        <v>3</v>
      </c>
      <c r="KC31" s="2">
        <v>4</v>
      </c>
      <c r="KD31" s="2">
        <v>1</v>
      </c>
      <c r="KE31" s="2">
        <v>3</v>
      </c>
      <c r="KF31" s="2" t="s">
        <v>369</v>
      </c>
      <c r="KG31" s="2" t="s">
        <v>370</v>
      </c>
      <c r="KI31" s="2">
        <v>3</v>
      </c>
      <c r="KL31" s="2">
        <v>1</v>
      </c>
      <c r="KM31" s="2">
        <v>4</v>
      </c>
      <c r="KN31" s="2">
        <v>3</v>
      </c>
      <c r="KO31" s="2">
        <v>5</v>
      </c>
      <c r="KP31" s="2">
        <v>5</v>
      </c>
      <c r="KQ31" s="2">
        <v>5</v>
      </c>
      <c r="KR31" s="2">
        <v>5</v>
      </c>
      <c r="KS31" s="2">
        <v>5</v>
      </c>
      <c r="KT31" s="2">
        <v>5</v>
      </c>
      <c r="KU31" s="2" t="s">
        <v>363</v>
      </c>
      <c r="KX31" s="2">
        <v>3</v>
      </c>
      <c r="KY31" s="2">
        <v>4</v>
      </c>
      <c r="KZ31" s="2">
        <v>5</v>
      </c>
      <c r="LA31" s="2">
        <v>2</v>
      </c>
      <c r="LB31" s="2">
        <v>3</v>
      </c>
      <c r="LC31" s="2">
        <v>4</v>
      </c>
      <c r="LD31" s="2">
        <v>2</v>
      </c>
      <c r="LE31" s="2">
        <v>5</v>
      </c>
      <c r="LF31" s="2">
        <v>5</v>
      </c>
      <c r="LG31" s="2">
        <v>5</v>
      </c>
      <c r="LH31" s="2">
        <v>5</v>
      </c>
      <c r="LI31" s="2">
        <v>5</v>
      </c>
      <c r="LJ31" s="2">
        <v>5</v>
      </c>
      <c r="LK31" s="2">
        <v>5</v>
      </c>
      <c r="LL31" s="2">
        <v>5</v>
      </c>
      <c r="LM31" s="2">
        <v>5</v>
      </c>
      <c r="LN31" s="2">
        <v>5</v>
      </c>
      <c r="LO31" s="2">
        <v>4</v>
      </c>
      <c r="LP31" s="2">
        <v>4</v>
      </c>
      <c r="LQ31" s="2">
        <v>5</v>
      </c>
      <c r="LR31" s="2">
        <v>5</v>
      </c>
      <c r="LS31" s="2">
        <v>5</v>
      </c>
      <c r="LT31" s="2">
        <v>5</v>
      </c>
      <c r="LU31" s="2">
        <v>3</v>
      </c>
      <c r="LV31" s="2">
        <v>3</v>
      </c>
      <c r="LW31" s="2">
        <v>1</v>
      </c>
      <c r="LX31" s="2">
        <v>1</v>
      </c>
      <c r="LY31" s="2">
        <v>1</v>
      </c>
      <c r="LZ31" s="2">
        <v>3</v>
      </c>
      <c r="MA31" s="2">
        <v>2</v>
      </c>
      <c r="MB31" s="2">
        <v>1</v>
      </c>
      <c r="MC31" s="2">
        <v>1</v>
      </c>
      <c r="ME31" s="3"/>
    </row>
    <row r="32" spans="1:343" x14ac:dyDescent="0.3">
      <c r="A32" s="128">
        <v>30</v>
      </c>
      <c r="B32" s="2">
        <v>1</v>
      </c>
      <c r="C32" s="2">
        <v>2</v>
      </c>
      <c r="F32" s="2" t="s">
        <v>343</v>
      </c>
      <c r="G32" s="2">
        <v>1</v>
      </c>
      <c r="I32" s="2">
        <v>1</v>
      </c>
      <c r="K32" s="2">
        <v>2</v>
      </c>
      <c r="M32" s="2">
        <v>2</v>
      </c>
      <c r="O32" s="2">
        <v>1</v>
      </c>
      <c r="Q32" s="2">
        <v>4</v>
      </c>
      <c r="S32" s="2">
        <v>3</v>
      </c>
      <c r="T32" s="2">
        <v>1</v>
      </c>
      <c r="Z32" s="2">
        <v>4</v>
      </c>
      <c r="AB32" s="2">
        <v>1</v>
      </c>
      <c r="AD32" s="2">
        <v>2</v>
      </c>
      <c r="AE32" s="2">
        <v>7</v>
      </c>
      <c r="AG32" s="2">
        <v>2</v>
      </c>
      <c r="AI32" s="2">
        <v>60</v>
      </c>
      <c r="AJ32" s="2">
        <v>3</v>
      </c>
      <c r="AK32" s="14">
        <v>3</v>
      </c>
      <c r="AM32" s="2">
        <v>2023</v>
      </c>
      <c r="AN32" s="2">
        <v>150000</v>
      </c>
      <c r="AX32" s="3"/>
      <c r="AY32" s="3"/>
      <c r="BC32" s="2">
        <v>2</v>
      </c>
      <c r="BD32" s="2">
        <v>1</v>
      </c>
      <c r="BE32" s="2">
        <v>1</v>
      </c>
      <c r="BF32" s="2">
        <v>1</v>
      </c>
      <c r="BG32" s="2">
        <v>1</v>
      </c>
      <c r="BH32" s="2">
        <v>1</v>
      </c>
      <c r="BI32" s="2">
        <v>1</v>
      </c>
      <c r="BJ32" s="2">
        <v>1</v>
      </c>
      <c r="BK32" s="2">
        <v>1</v>
      </c>
      <c r="BL32" s="2">
        <v>2</v>
      </c>
      <c r="BM32" s="2">
        <v>1</v>
      </c>
      <c r="BN32" s="2">
        <v>1</v>
      </c>
      <c r="BO32" s="2">
        <v>1</v>
      </c>
      <c r="BP32" s="2">
        <v>2</v>
      </c>
      <c r="BQ32" s="2">
        <v>1</v>
      </c>
      <c r="BR32" s="2">
        <v>2</v>
      </c>
      <c r="BS32" s="2">
        <v>2</v>
      </c>
      <c r="BT32" s="2">
        <v>1</v>
      </c>
      <c r="BU32" s="2">
        <v>2</v>
      </c>
      <c r="BV32" s="2">
        <v>1</v>
      </c>
      <c r="BW32" s="2">
        <v>2</v>
      </c>
      <c r="BX32" s="2">
        <v>2</v>
      </c>
      <c r="BY32" s="2">
        <v>2</v>
      </c>
      <c r="CB32" s="2">
        <v>1</v>
      </c>
      <c r="CC32" s="2">
        <v>1</v>
      </c>
      <c r="CD32" s="2">
        <v>1</v>
      </c>
      <c r="CE32" s="2">
        <v>3</v>
      </c>
      <c r="CF32" s="2">
        <v>5</v>
      </c>
      <c r="CG32" s="2">
        <v>3</v>
      </c>
      <c r="CH32" s="2">
        <v>5</v>
      </c>
      <c r="CI32" s="2">
        <v>5</v>
      </c>
      <c r="CJ32" s="2">
        <v>3</v>
      </c>
      <c r="CK32" s="2">
        <v>1</v>
      </c>
      <c r="CL32" s="3"/>
      <c r="CM32" s="3"/>
      <c r="CN32" s="3"/>
      <c r="CO32" s="3"/>
      <c r="CP32" s="2">
        <v>5</v>
      </c>
      <c r="CS32" s="2">
        <v>3</v>
      </c>
      <c r="CT32" s="2">
        <v>3</v>
      </c>
      <c r="CU32" s="2">
        <v>3</v>
      </c>
      <c r="CV32" s="2">
        <v>2</v>
      </c>
      <c r="CW32" s="2">
        <v>2</v>
      </c>
      <c r="DG32" s="2">
        <v>2</v>
      </c>
      <c r="DH32" s="2">
        <v>2</v>
      </c>
      <c r="DI32" s="2">
        <v>2</v>
      </c>
      <c r="DJ32" s="2">
        <v>2</v>
      </c>
      <c r="DK32" s="2">
        <v>2</v>
      </c>
      <c r="DL32" s="2">
        <v>2</v>
      </c>
      <c r="DN32" s="2">
        <v>2</v>
      </c>
      <c r="DO32" s="2">
        <v>2</v>
      </c>
      <c r="DP32" s="2">
        <v>2</v>
      </c>
      <c r="DQ32" s="2">
        <v>2</v>
      </c>
      <c r="DR32" s="2">
        <v>2</v>
      </c>
      <c r="DS32" s="2">
        <v>2</v>
      </c>
      <c r="DT32" s="2">
        <v>2</v>
      </c>
      <c r="DU32" s="2">
        <v>2</v>
      </c>
      <c r="DV32" s="2">
        <v>4</v>
      </c>
      <c r="DW32" s="2">
        <v>1</v>
      </c>
      <c r="DX32" s="2">
        <v>5</v>
      </c>
      <c r="DY32" s="2">
        <v>1</v>
      </c>
      <c r="DZ32" s="2">
        <v>5</v>
      </c>
      <c r="EA32" s="2">
        <v>1</v>
      </c>
      <c r="EB32" s="2">
        <v>1</v>
      </c>
      <c r="EC32" s="2">
        <v>1</v>
      </c>
      <c r="ED32" s="2">
        <v>1</v>
      </c>
      <c r="EH32" s="2">
        <v>1</v>
      </c>
      <c r="EI32" s="2">
        <v>1</v>
      </c>
      <c r="EL32" s="2">
        <v>1</v>
      </c>
      <c r="EM32" s="2">
        <v>1</v>
      </c>
      <c r="EP32" s="2">
        <v>1</v>
      </c>
      <c r="EX32" s="2">
        <v>3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1</v>
      </c>
      <c r="FE32" s="2">
        <v>1</v>
      </c>
      <c r="FF32" s="2">
        <v>1</v>
      </c>
      <c r="FG32" s="2">
        <v>2</v>
      </c>
      <c r="FH32" s="2">
        <v>2</v>
      </c>
      <c r="FI32" s="2">
        <v>2</v>
      </c>
      <c r="FJ32" s="2">
        <v>3</v>
      </c>
      <c r="FK32" s="2">
        <v>1</v>
      </c>
      <c r="FL32" s="2">
        <v>0</v>
      </c>
      <c r="FM32" s="2">
        <v>1</v>
      </c>
      <c r="FN32" s="2">
        <v>0</v>
      </c>
      <c r="FO32" s="2">
        <v>3</v>
      </c>
      <c r="FP32" s="2">
        <v>1</v>
      </c>
      <c r="FQ32" s="2">
        <v>0</v>
      </c>
      <c r="FR32" s="2">
        <v>2</v>
      </c>
      <c r="FS32" s="2">
        <v>3</v>
      </c>
      <c r="FT32" s="2">
        <v>0</v>
      </c>
      <c r="FU32" s="2">
        <v>0</v>
      </c>
      <c r="FV32" s="2">
        <v>2</v>
      </c>
      <c r="FW32" s="2">
        <v>0</v>
      </c>
      <c r="FX32" s="2">
        <v>3</v>
      </c>
      <c r="FY32" s="2">
        <v>3</v>
      </c>
      <c r="FZ32" s="2">
        <v>3</v>
      </c>
      <c r="GA32" s="2">
        <v>3</v>
      </c>
      <c r="GB32" s="2">
        <v>3</v>
      </c>
      <c r="GC32" s="2">
        <v>3</v>
      </c>
      <c r="GD32" s="2">
        <v>1</v>
      </c>
      <c r="GE32" s="2">
        <v>3</v>
      </c>
      <c r="GF32" s="2">
        <v>0</v>
      </c>
      <c r="GG32" s="2">
        <v>3</v>
      </c>
      <c r="GH32" s="2">
        <v>0</v>
      </c>
      <c r="GI32" s="2">
        <v>3</v>
      </c>
      <c r="GJ32" s="2">
        <v>3</v>
      </c>
      <c r="GK32" s="2">
        <v>0</v>
      </c>
      <c r="GL32" s="3">
        <v>3500</v>
      </c>
      <c r="GM32" s="3">
        <v>3000</v>
      </c>
      <c r="GN32" s="2">
        <v>2</v>
      </c>
      <c r="GO32" s="2">
        <v>2</v>
      </c>
      <c r="GQ32" s="2">
        <v>1</v>
      </c>
      <c r="GR32" s="2">
        <v>1</v>
      </c>
      <c r="GS32" s="2">
        <v>1</v>
      </c>
      <c r="GT32" s="2">
        <v>1</v>
      </c>
      <c r="GU32" s="2">
        <v>1</v>
      </c>
      <c r="GV32" s="2">
        <v>1</v>
      </c>
      <c r="GW32" s="2">
        <v>1</v>
      </c>
      <c r="GX32" s="2">
        <v>1</v>
      </c>
      <c r="GY32" s="2">
        <v>1</v>
      </c>
      <c r="GZ32" s="2">
        <v>1</v>
      </c>
      <c r="HA32" s="2">
        <v>1</v>
      </c>
      <c r="HB32" s="2">
        <v>1</v>
      </c>
      <c r="HC32" s="2">
        <v>1</v>
      </c>
      <c r="HD32" s="2">
        <v>1</v>
      </c>
      <c r="HE32" s="2">
        <v>1</v>
      </c>
      <c r="HF32" s="2">
        <v>1</v>
      </c>
      <c r="HG32" s="2">
        <v>1</v>
      </c>
      <c r="HI32" s="2">
        <v>1</v>
      </c>
      <c r="HJ32" s="2">
        <v>1</v>
      </c>
      <c r="HK32" s="2">
        <v>1</v>
      </c>
      <c r="HL32" s="2">
        <v>1</v>
      </c>
      <c r="HM32" s="2">
        <v>1</v>
      </c>
      <c r="HN32" s="2">
        <v>1</v>
      </c>
      <c r="HO32" s="2">
        <v>2</v>
      </c>
      <c r="HP32" s="2">
        <v>1</v>
      </c>
      <c r="HQ32" s="2">
        <v>1</v>
      </c>
      <c r="HR32" s="2">
        <v>2</v>
      </c>
      <c r="HS32" s="2">
        <v>2</v>
      </c>
      <c r="HT32" s="2">
        <v>2</v>
      </c>
      <c r="HU32" s="2">
        <v>2</v>
      </c>
      <c r="IC32" s="2">
        <v>1</v>
      </c>
      <c r="IF32" s="2">
        <v>1</v>
      </c>
      <c r="IG32" s="2">
        <v>1</v>
      </c>
      <c r="IH32" s="2">
        <v>1</v>
      </c>
      <c r="II32" s="2">
        <v>1</v>
      </c>
      <c r="IQ32" s="2">
        <v>1</v>
      </c>
      <c r="IT32" s="2">
        <v>1</v>
      </c>
      <c r="IU32" s="2">
        <v>1</v>
      </c>
      <c r="IV32" s="2">
        <v>1</v>
      </c>
      <c r="IW32" s="2">
        <v>1</v>
      </c>
      <c r="IX32" s="2">
        <v>4</v>
      </c>
      <c r="IY32" s="2">
        <v>1</v>
      </c>
      <c r="IZ32" s="2">
        <v>5</v>
      </c>
      <c r="JA32" s="2">
        <v>5</v>
      </c>
      <c r="JB32" s="2">
        <v>5</v>
      </c>
      <c r="JC32" s="2">
        <v>1</v>
      </c>
      <c r="JD32" s="2">
        <v>1</v>
      </c>
      <c r="JE32" s="2">
        <v>1</v>
      </c>
      <c r="JF32" s="2">
        <v>2</v>
      </c>
      <c r="JG32" s="2">
        <v>1</v>
      </c>
      <c r="JH32" s="2">
        <v>1</v>
      </c>
      <c r="JI32" s="2">
        <v>5</v>
      </c>
      <c r="JJ32" s="2">
        <v>1</v>
      </c>
      <c r="JK32" s="2">
        <v>1</v>
      </c>
      <c r="JL32" s="2">
        <v>5</v>
      </c>
      <c r="JM32" s="2">
        <v>5</v>
      </c>
      <c r="JN32" s="2">
        <v>1</v>
      </c>
      <c r="JO32" s="2">
        <v>1</v>
      </c>
      <c r="JP32" s="2">
        <v>2</v>
      </c>
      <c r="JQ32" s="2">
        <v>5</v>
      </c>
      <c r="JR32" s="2">
        <v>1</v>
      </c>
      <c r="JS32" s="2">
        <v>1</v>
      </c>
      <c r="JT32" s="2">
        <v>1</v>
      </c>
      <c r="JU32" s="2">
        <v>5</v>
      </c>
      <c r="JV32" s="2">
        <v>1</v>
      </c>
      <c r="JW32" s="2">
        <v>5</v>
      </c>
      <c r="JX32" s="2">
        <v>1</v>
      </c>
      <c r="JY32" s="2">
        <v>1</v>
      </c>
      <c r="JZ32" s="2">
        <v>5</v>
      </c>
      <c r="KA32" s="2">
        <v>1</v>
      </c>
      <c r="KB32" s="2">
        <v>5</v>
      </c>
      <c r="KC32" s="2">
        <v>5</v>
      </c>
      <c r="KD32" s="2">
        <v>2</v>
      </c>
      <c r="KE32" s="2">
        <v>2</v>
      </c>
      <c r="KF32" s="2" t="s">
        <v>383</v>
      </c>
      <c r="KG32" s="2" t="s">
        <v>351</v>
      </c>
      <c r="KH32" s="2" t="s">
        <v>361</v>
      </c>
      <c r="KI32" s="2">
        <v>1</v>
      </c>
      <c r="KL32" s="2">
        <v>1</v>
      </c>
      <c r="KM32" s="2">
        <v>5</v>
      </c>
      <c r="KN32" s="2">
        <v>5</v>
      </c>
      <c r="KO32" s="2">
        <v>5</v>
      </c>
      <c r="KP32" s="2">
        <v>5</v>
      </c>
      <c r="KQ32" s="2">
        <v>5</v>
      </c>
      <c r="KR32" s="2">
        <v>5</v>
      </c>
      <c r="KS32" s="2">
        <v>5</v>
      </c>
      <c r="KT32" s="2">
        <v>1</v>
      </c>
      <c r="KU32" s="2" t="s">
        <v>363</v>
      </c>
      <c r="KX32" s="2">
        <v>5</v>
      </c>
      <c r="KY32" s="2">
        <v>5</v>
      </c>
      <c r="KZ32" s="2">
        <v>5</v>
      </c>
      <c r="LA32" s="2">
        <v>5</v>
      </c>
      <c r="LB32" s="2">
        <v>5</v>
      </c>
      <c r="LC32" s="2">
        <v>5</v>
      </c>
      <c r="LD32" s="2">
        <v>5</v>
      </c>
      <c r="LE32" s="2">
        <v>5</v>
      </c>
      <c r="LF32" s="2">
        <v>5</v>
      </c>
      <c r="LG32" s="2">
        <v>5</v>
      </c>
      <c r="LH32" s="2">
        <v>5</v>
      </c>
      <c r="LI32" s="2">
        <v>5</v>
      </c>
      <c r="LJ32" s="2">
        <v>5</v>
      </c>
      <c r="LK32" s="2">
        <v>5</v>
      </c>
      <c r="LL32" s="2">
        <v>5</v>
      </c>
      <c r="LM32" s="2">
        <v>5</v>
      </c>
      <c r="LN32" s="2">
        <v>5</v>
      </c>
      <c r="LO32" s="2">
        <v>4</v>
      </c>
      <c r="LP32" s="2">
        <v>4</v>
      </c>
      <c r="LQ32" s="2">
        <v>5</v>
      </c>
      <c r="LR32" s="2">
        <v>5</v>
      </c>
      <c r="LS32" s="2">
        <v>5</v>
      </c>
      <c r="LT32" s="2">
        <v>5</v>
      </c>
      <c r="LU32" s="2">
        <v>4</v>
      </c>
      <c r="LV32" s="2">
        <v>4</v>
      </c>
      <c r="LW32" s="2">
        <v>2</v>
      </c>
      <c r="LX32" s="2">
        <v>1</v>
      </c>
      <c r="LY32" s="2">
        <v>1</v>
      </c>
      <c r="LZ32" s="2">
        <v>4</v>
      </c>
      <c r="MA32" s="2">
        <v>4</v>
      </c>
      <c r="MB32" s="2">
        <v>2</v>
      </c>
      <c r="MC32" s="2">
        <v>1</v>
      </c>
      <c r="ME32" s="3"/>
    </row>
    <row r="33" spans="1:343" x14ac:dyDescent="0.3">
      <c r="A33" s="128">
        <v>31</v>
      </c>
      <c r="B33" s="2">
        <v>1</v>
      </c>
      <c r="C33" s="2">
        <v>2</v>
      </c>
      <c r="F33" s="2" t="s">
        <v>343</v>
      </c>
      <c r="G33" s="2">
        <v>1</v>
      </c>
      <c r="I33" s="2">
        <v>1</v>
      </c>
      <c r="K33" s="2">
        <v>2</v>
      </c>
      <c r="M33" s="2">
        <v>2</v>
      </c>
      <c r="O33" s="2">
        <v>3</v>
      </c>
      <c r="Q33" s="2">
        <v>4</v>
      </c>
      <c r="S33" s="2">
        <v>4</v>
      </c>
      <c r="T33" s="2">
        <v>1</v>
      </c>
      <c r="Z33" s="2">
        <v>4</v>
      </c>
      <c r="AB33" s="2">
        <v>1</v>
      </c>
      <c r="AD33" s="2">
        <v>4</v>
      </c>
      <c r="AE33" s="2">
        <v>50</v>
      </c>
      <c r="AF33" s="2">
        <v>57</v>
      </c>
      <c r="AG33" s="2">
        <v>5</v>
      </c>
      <c r="AH33" s="2">
        <v>2</v>
      </c>
      <c r="AK33" s="14"/>
      <c r="AX33" s="3"/>
      <c r="AY33" s="3">
        <v>100000</v>
      </c>
      <c r="AZ33" s="2" t="s">
        <v>355</v>
      </c>
      <c r="BA33" s="2" t="s">
        <v>354</v>
      </c>
      <c r="BC33" s="2">
        <v>2</v>
      </c>
      <c r="BD33" s="2">
        <v>1</v>
      </c>
      <c r="BE33" s="2">
        <v>2</v>
      </c>
      <c r="BF33" s="2">
        <v>2</v>
      </c>
      <c r="BG33" s="2">
        <v>1</v>
      </c>
      <c r="BH33" s="2">
        <v>1</v>
      </c>
      <c r="BI33" s="2">
        <v>1</v>
      </c>
      <c r="BJ33" s="2">
        <v>1</v>
      </c>
      <c r="BK33" s="2">
        <v>1</v>
      </c>
      <c r="BL33" s="2">
        <v>2</v>
      </c>
      <c r="BM33" s="2">
        <v>1</v>
      </c>
      <c r="BN33" s="2">
        <v>2</v>
      </c>
      <c r="BO33" s="2">
        <v>1</v>
      </c>
      <c r="BP33" s="2">
        <v>2</v>
      </c>
      <c r="BQ33" s="2">
        <v>1</v>
      </c>
      <c r="BR33" s="2">
        <v>2</v>
      </c>
      <c r="BS33" s="2">
        <v>2</v>
      </c>
      <c r="BT33" s="2">
        <v>1</v>
      </c>
      <c r="BU33" s="2">
        <v>2</v>
      </c>
      <c r="BV33" s="2">
        <v>1</v>
      </c>
      <c r="BW33" s="2">
        <v>2</v>
      </c>
      <c r="BX33" s="2">
        <v>2</v>
      </c>
      <c r="BY33" s="2">
        <v>2</v>
      </c>
      <c r="CB33" s="2">
        <v>1</v>
      </c>
      <c r="CC33" s="2">
        <v>1</v>
      </c>
      <c r="CD33" s="2">
        <v>5</v>
      </c>
      <c r="CE33" s="2">
        <v>1</v>
      </c>
      <c r="CF33" s="2">
        <v>5</v>
      </c>
      <c r="CG33" s="2">
        <v>1</v>
      </c>
      <c r="CH33" s="2">
        <v>5</v>
      </c>
      <c r="CI33" s="2">
        <v>5</v>
      </c>
      <c r="CJ33" s="2">
        <v>3</v>
      </c>
      <c r="CK33" s="2">
        <v>1</v>
      </c>
      <c r="CL33" s="3"/>
      <c r="CM33" s="3"/>
      <c r="CN33" s="3"/>
      <c r="CO33" s="3"/>
      <c r="CP33" s="2">
        <v>4</v>
      </c>
      <c r="CQ33" s="2">
        <v>70</v>
      </c>
      <c r="CS33" s="2">
        <v>5</v>
      </c>
      <c r="CT33" s="2">
        <v>5</v>
      </c>
      <c r="CU33" s="2">
        <v>5</v>
      </c>
      <c r="CV33" s="2">
        <v>2</v>
      </c>
      <c r="CW33" s="2">
        <v>2</v>
      </c>
      <c r="DG33" s="2">
        <v>2</v>
      </c>
      <c r="DH33" s="2">
        <v>1</v>
      </c>
      <c r="DI33" s="2">
        <v>2</v>
      </c>
      <c r="DJ33" s="2">
        <v>2</v>
      </c>
      <c r="DK33" s="2">
        <v>2</v>
      </c>
      <c r="DL33" s="2">
        <v>2</v>
      </c>
      <c r="DN33" s="2">
        <v>2</v>
      </c>
      <c r="DO33" s="2">
        <v>2</v>
      </c>
      <c r="DP33" s="2">
        <v>1</v>
      </c>
      <c r="DQ33" s="2">
        <v>2</v>
      </c>
      <c r="DR33" s="2">
        <v>2</v>
      </c>
      <c r="DS33" s="2">
        <v>2</v>
      </c>
      <c r="DT33" s="2">
        <v>2</v>
      </c>
      <c r="DU33" s="2">
        <v>2</v>
      </c>
      <c r="DV33" s="2">
        <v>4</v>
      </c>
      <c r="DW33" s="2">
        <v>4</v>
      </c>
      <c r="DX33" s="2">
        <v>5</v>
      </c>
      <c r="DY33" s="2">
        <v>1</v>
      </c>
      <c r="DZ33" s="2">
        <v>5</v>
      </c>
      <c r="EA33" s="2">
        <v>3</v>
      </c>
      <c r="EB33" s="2">
        <v>3</v>
      </c>
      <c r="EC33" s="2">
        <v>3</v>
      </c>
      <c r="ED33" s="2">
        <v>1</v>
      </c>
      <c r="EH33" s="2">
        <v>1</v>
      </c>
      <c r="EL33" s="2">
        <v>1</v>
      </c>
      <c r="EP33" s="2">
        <v>1</v>
      </c>
      <c r="ET33" s="2">
        <v>1</v>
      </c>
      <c r="EX33" s="2">
        <v>3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1</v>
      </c>
      <c r="FE33" s="2">
        <v>1</v>
      </c>
      <c r="FF33" s="2">
        <v>1</v>
      </c>
      <c r="FG33" s="2">
        <v>1</v>
      </c>
      <c r="FH33" s="2">
        <v>1</v>
      </c>
      <c r="FI33" s="2">
        <v>0</v>
      </c>
      <c r="FJ33" s="2">
        <v>3</v>
      </c>
      <c r="FK33" s="2">
        <v>1</v>
      </c>
      <c r="FL33" s="2">
        <v>0</v>
      </c>
      <c r="FM33" s="2">
        <v>1</v>
      </c>
      <c r="FN33" s="2">
        <v>0</v>
      </c>
      <c r="FO33" s="2">
        <v>3</v>
      </c>
      <c r="FP33" s="2">
        <v>1</v>
      </c>
      <c r="FQ33" s="2">
        <v>0</v>
      </c>
      <c r="FR33" s="2">
        <v>3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3</v>
      </c>
      <c r="FY33" s="2">
        <v>3</v>
      </c>
      <c r="FZ33" s="2">
        <v>3</v>
      </c>
      <c r="GA33" s="2">
        <v>3</v>
      </c>
      <c r="GB33" s="2">
        <v>3</v>
      </c>
      <c r="GC33" s="2">
        <v>0</v>
      </c>
      <c r="GD33" s="2">
        <v>2</v>
      </c>
      <c r="GE33" s="2">
        <v>3</v>
      </c>
      <c r="GF33" s="2">
        <v>0</v>
      </c>
      <c r="GG33" s="2">
        <v>3</v>
      </c>
      <c r="GH33" s="2">
        <v>0</v>
      </c>
      <c r="GI33" s="2">
        <v>3</v>
      </c>
      <c r="GJ33" s="2">
        <v>2</v>
      </c>
      <c r="GK33" s="2">
        <v>0</v>
      </c>
      <c r="GL33" s="3">
        <v>6000</v>
      </c>
      <c r="GM33" s="3">
        <v>7500</v>
      </c>
      <c r="GN33" s="2">
        <v>2</v>
      </c>
      <c r="GO33" s="2">
        <v>2</v>
      </c>
      <c r="GQ33" s="2">
        <v>1</v>
      </c>
      <c r="GR33" s="2">
        <v>1</v>
      </c>
      <c r="GS33" s="2">
        <v>1</v>
      </c>
      <c r="GT33" s="2">
        <v>1</v>
      </c>
      <c r="GU33" s="2">
        <v>1</v>
      </c>
      <c r="GV33" s="2">
        <v>1</v>
      </c>
      <c r="GW33" s="2">
        <v>1</v>
      </c>
      <c r="GX33" s="2">
        <v>1</v>
      </c>
      <c r="GY33" s="2">
        <v>1</v>
      </c>
      <c r="GZ33" s="2">
        <v>1</v>
      </c>
      <c r="HA33" s="2">
        <v>1</v>
      </c>
      <c r="HB33" s="2">
        <v>1</v>
      </c>
      <c r="HC33" s="2">
        <v>1</v>
      </c>
      <c r="HD33" s="2">
        <v>1</v>
      </c>
      <c r="HE33" s="2">
        <v>1</v>
      </c>
      <c r="HF33" s="2">
        <v>1</v>
      </c>
      <c r="HG33" s="2">
        <v>1</v>
      </c>
      <c r="HI33" s="2">
        <v>1</v>
      </c>
      <c r="HJ33" s="2">
        <v>1</v>
      </c>
      <c r="HK33" s="2">
        <v>1</v>
      </c>
      <c r="HL33" s="2">
        <v>1</v>
      </c>
      <c r="HM33" s="2">
        <v>1</v>
      </c>
      <c r="HN33" s="2">
        <v>1</v>
      </c>
      <c r="HO33" s="2">
        <v>2</v>
      </c>
      <c r="HP33" s="2">
        <v>2</v>
      </c>
      <c r="HQ33" s="2">
        <v>1</v>
      </c>
      <c r="HR33" s="2">
        <v>2</v>
      </c>
      <c r="HS33" s="2">
        <v>2</v>
      </c>
      <c r="HT33" s="2">
        <v>2</v>
      </c>
      <c r="HU33" s="2">
        <v>2</v>
      </c>
      <c r="IC33" s="2">
        <v>1</v>
      </c>
      <c r="ID33" s="2">
        <v>1</v>
      </c>
      <c r="IF33" s="2">
        <v>1</v>
      </c>
      <c r="IG33" s="2">
        <v>1</v>
      </c>
      <c r="IH33" s="2">
        <v>1</v>
      </c>
      <c r="II33" s="2">
        <v>1</v>
      </c>
      <c r="IQ33" s="2">
        <v>1</v>
      </c>
      <c r="IR33" s="2">
        <v>1</v>
      </c>
      <c r="IT33" s="2">
        <v>1</v>
      </c>
      <c r="IU33" s="2">
        <v>1</v>
      </c>
      <c r="IV33" s="2">
        <v>1</v>
      </c>
      <c r="IW33" s="2">
        <v>1</v>
      </c>
      <c r="IX33" s="2">
        <v>4</v>
      </c>
      <c r="IY33" s="2">
        <v>5</v>
      </c>
      <c r="IZ33" s="2">
        <v>5</v>
      </c>
      <c r="JA33" s="2">
        <v>5</v>
      </c>
      <c r="JB33" s="2">
        <v>5</v>
      </c>
      <c r="JC33" s="2">
        <v>1</v>
      </c>
      <c r="JD33" s="2">
        <v>1</v>
      </c>
      <c r="JE33" s="2">
        <v>2</v>
      </c>
      <c r="JF33" s="2">
        <v>5</v>
      </c>
      <c r="JG33" s="2">
        <v>5</v>
      </c>
      <c r="JH33" s="2">
        <v>1</v>
      </c>
      <c r="JI33" s="2">
        <v>5</v>
      </c>
      <c r="JJ33" s="2">
        <v>1</v>
      </c>
      <c r="JK33" s="2">
        <v>1</v>
      </c>
      <c r="JL33" s="2">
        <v>5</v>
      </c>
      <c r="JM33" s="2">
        <v>5</v>
      </c>
      <c r="JN33" s="2">
        <v>1</v>
      </c>
      <c r="JO33" s="2">
        <v>1</v>
      </c>
      <c r="JP33" s="2">
        <v>4</v>
      </c>
      <c r="JR33" s="2">
        <v>1</v>
      </c>
      <c r="JS33" s="2">
        <v>1</v>
      </c>
      <c r="JT33" s="2">
        <v>1</v>
      </c>
      <c r="JU33" s="2">
        <v>5</v>
      </c>
      <c r="JV33" s="2">
        <v>1</v>
      </c>
      <c r="JW33" s="2">
        <v>3</v>
      </c>
      <c r="JX33" s="2">
        <v>3</v>
      </c>
      <c r="KD33" s="2">
        <v>1</v>
      </c>
      <c r="KE33" s="2">
        <v>3</v>
      </c>
      <c r="KF33" s="2" t="s">
        <v>361</v>
      </c>
      <c r="KG33" s="2" t="s">
        <v>370</v>
      </c>
      <c r="KH33" s="2" t="s">
        <v>351</v>
      </c>
      <c r="KI33" s="2">
        <v>1</v>
      </c>
      <c r="KJ33" s="2">
        <v>3</v>
      </c>
      <c r="KL33" s="2">
        <v>1</v>
      </c>
      <c r="KM33" s="2">
        <v>2</v>
      </c>
      <c r="KN33" s="2">
        <v>3</v>
      </c>
      <c r="KO33" s="2">
        <v>5</v>
      </c>
      <c r="KP33" s="2">
        <v>5</v>
      </c>
      <c r="KQ33" s="2">
        <v>5</v>
      </c>
      <c r="KR33" s="2">
        <v>5</v>
      </c>
      <c r="KS33" s="2">
        <v>5</v>
      </c>
      <c r="KT33" s="2">
        <v>5</v>
      </c>
      <c r="KU33" s="2" t="s">
        <v>353</v>
      </c>
      <c r="KX33" s="2">
        <v>5</v>
      </c>
      <c r="KY33" s="2">
        <v>5</v>
      </c>
      <c r="KZ33" s="2">
        <v>5</v>
      </c>
      <c r="LA33" s="2">
        <v>4</v>
      </c>
      <c r="LB33" s="2">
        <v>4</v>
      </c>
      <c r="LC33" s="2">
        <v>3</v>
      </c>
      <c r="LD33" s="2">
        <v>2</v>
      </c>
      <c r="LE33" s="2">
        <v>5</v>
      </c>
      <c r="LF33" s="2">
        <v>5</v>
      </c>
      <c r="LG33" s="2">
        <v>5</v>
      </c>
      <c r="LH33" s="2">
        <v>5</v>
      </c>
      <c r="LI33" s="2">
        <v>5</v>
      </c>
      <c r="LJ33" s="2">
        <v>5</v>
      </c>
      <c r="LK33" s="2">
        <v>5</v>
      </c>
      <c r="LL33" s="2">
        <v>5</v>
      </c>
      <c r="LM33" s="2">
        <v>5</v>
      </c>
      <c r="LN33" s="2">
        <v>5</v>
      </c>
      <c r="LO33" s="2">
        <v>4</v>
      </c>
      <c r="LP33" s="2">
        <v>4</v>
      </c>
      <c r="LQ33" s="2">
        <v>5</v>
      </c>
      <c r="LR33" s="2">
        <v>5</v>
      </c>
      <c r="LS33" s="2">
        <v>5</v>
      </c>
      <c r="LT33" s="2">
        <v>4</v>
      </c>
      <c r="LU33" s="2">
        <v>4</v>
      </c>
      <c r="LV33" s="2">
        <v>4</v>
      </c>
      <c r="LW33" s="2">
        <v>3</v>
      </c>
      <c r="LX33" s="2">
        <v>2</v>
      </c>
      <c r="LY33" s="2">
        <v>2</v>
      </c>
      <c r="LZ33" s="2">
        <v>4</v>
      </c>
      <c r="MA33" s="2">
        <v>4</v>
      </c>
      <c r="MB33" s="2">
        <v>1</v>
      </c>
      <c r="MC33" s="2">
        <v>1</v>
      </c>
      <c r="ME33" s="3"/>
    </row>
    <row r="34" spans="1:343" x14ac:dyDescent="0.3">
      <c r="A34" s="128">
        <v>32</v>
      </c>
      <c r="B34" s="2">
        <v>1</v>
      </c>
      <c r="C34" s="2">
        <v>3</v>
      </c>
      <c r="F34" s="2" t="s">
        <v>387</v>
      </c>
      <c r="G34" s="2">
        <v>2</v>
      </c>
      <c r="I34" s="2">
        <v>1</v>
      </c>
      <c r="K34" s="2">
        <v>2</v>
      </c>
      <c r="M34" s="2">
        <v>2</v>
      </c>
      <c r="O34" s="2">
        <v>2</v>
      </c>
      <c r="Q34" s="2">
        <v>4</v>
      </c>
      <c r="S34" s="2">
        <v>4</v>
      </c>
      <c r="T34" s="2">
        <v>1</v>
      </c>
      <c r="Z34" s="2">
        <v>4</v>
      </c>
      <c r="AB34" s="2">
        <v>2</v>
      </c>
      <c r="AD34" s="2">
        <v>3</v>
      </c>
      <c r="AE34" s="2">
        <v>1</v>
      </c>
      <c r="AF34" s="2">
        <v>32</v>
      </c>
      <c r="AG34" s="2">
        <v>2</v>
      </c>
      <c r="AI34" s="2">
        <v>59</v>
      </c>
      <c r="AJ34" s="2">
        <v>4</v>
      </c>
      <c r="AK34" s="14">
        <v>3</v>
      </c>
      <c r="AM34" s="2">
        <v>2022</v>
      </c>
      <c r="AN34" s="2">
        <v>400000</v>
      </c>
      <c r="AX34" s="3"/>
      <c r="AY34" s="3"/>
      <c r="BC34" s="2">
        <v>1</v>
      </c>
      <c r="BD34" s="2">
        <v>1</v>
      </c>
      <c r="BE34" s="2">
        <v>2</v>
      </c>
      <c r="BF34" s="2">
        <v>2</v>
      </c>
      <c r="BG34" s="2">
        <v>1</v>
      </c>
      <c r="BH34" s="2">
        <v>1</v>
      </c>
      <c r="BI34" s="2">
        <v>1</v>
      </c>
      <c r="BJ34" s="2">
        <v>1</v>
      </c>
      <c r="BK34" s="2">
        <v>1</v>
      </c>
      <c r="BL34" s="2">
        <v>2</v>
      </c>
      <c r="BM34" s="2">
        <v>1</v>
      </c>
      <c r="BN34" s="2">
        <v>2</v>
      </c>
      <c r="BO34" s="2">
        <v>2</v>
      </c>
      <c r="BP34" s="2">
        <v>2</v>
      </c>
      <c r="BQ34" s="2">
        <v>1</v>
      </c>
      <c r="BR34" s="2">
        <v>2</v>
      </c>
      <c r="BS34" s="2">
        <v>2</v>
      </c>
      <c r="BT34" s="2">
        <v>1</v>
      </c>
      <c r="BU34" s="2">
        <v>2</v>
      </c>
      <c r="BV34" s="2">
        <v>1</v>
      </c>
      <c r="BW34" s="2">
        <v>2</v>
      </c>
      <c r="BX34" s="2">
        <v>2</v>
      </c>
      <c r="BY34" s="2">
        <v>2</v>
      </c>
      <c r="CB34" s="2">
        <v>1</v>
      </c>
      <c r="CC34" s="2">
        <v>1</v>
      </c>
      <c r="CD34" s="2">
        <v>4</v>
      </c>
      <c r="CE34" s="2">
        <v>1</v>
      </c>
      <c r="CF34" s="2">
        <v>1</v>
      </c>
      <c r="CG34" s="2">
        <v>1</v>
      </c>
      <c r="CH34" s="2">
        <v>5</v>
      </c>
      <c r="CI34" s="2">
        <v>5</v>
      </c>
      <c r="CJ34" s="2">
        <v>5</v>
      </c>
      <c r="CK34" s="2">
        <v>5</v>
      </c>
      <c r="CL34" s="3">
        <v>120000</v>
      </c>
      <c r="CM34" s="3"/>
      <c r="CN34" s="3"/>
      <c r="CO34" s="3"/>
      <c r="CP34" s="2">
        <v>5</v>
      </c>
      <c r="CR34" s="2" t="s">
        <v>388</v>
      </c>
      <c r="CS34" s="2">
        <v>3</v>
      </c>
      <c r="CT34" s="2">
        <v>3</v>
      </c>
      <c r="CU34" s="2">
        <v>3</v>
      </c>
      <c r="CV34" s="2">
        <v>2</v>
      </c>
      <c r="DG34" s="2">
        <v>2</v>
      </c>
      <c r="DH34" s="2">
        <v>2</v>
      </c>
      <c r="DI34" s="2">
        <v>2</v>
      </c>
      <c r="DJ34" s="2">
        <v>2</v>
      </c>
      <c r="DK34" s="2">
        <v>2</v>
      </c>
      <c r="DL34" s="2">
        <v>2</v>
      </c>
      <c r="DN34" s="2">
        <v>2</v>
      </c>
      <c r="DO34" s="2">
        <v>2</v>
      </c>
      <c r="DP34" s="2">
        <v>2</v>
      </c>
      <c r="DQ34" s="2">
        <v>2</v>
      </c>
      <c r="DR34" s="2">
        <v>2</v>
      </c>
      <c r="DS34" s="2">
        <v>2</v>
      </c>
      <c r="DT34" s="2">
        <v>2</v>
      </c>
      <c r="DU34" s="2">
        <v>2</v>
      </c>
      <c r="DV34" s="2">
        <v>6</v>
      </c>
      <c r="DW34" s="2">
        <v>1</v>
      </c>
      <c r="DX34" s="2">
        <v>1</v>
      </c>
      <c r="DY34" s="2">
        <v>5</v>
      </c>
      <c r="DZ34" s="2">
        <v>5</v>
      </c>
      <c r="EA34" s="2">
        <v>4</v>
      </c>
      <c r="EB34" s="2">
        <v>4</v>
      </c>
      <c r="EC34" s="2">
        <v>3</v>
      </c>
      <c r="ED34" s="2">
        <v>1</v>
      </c>
      <c r="EH34" s="2">
        <v>1</v>
      </c>
      <c r="EL34" s="2">
        <v>1</v>
      </c>
      <c r="EP34" s="2">
        <v>1</v>
      </c>
      <c r="ET34" s="2">
        <v>1</v>
      </c>
      <c r="EX34" s="2">
        <v>1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3</v>
      </c>
      <c r="FE34" s="2">
        <v>1</v>
      </c>
      <c r="FF34" s="2">
        <v>2</v>
      </c>
      <c r="FG34" s="2">
        <v>0</v>
      </c>
      <c r="FH34" s="2">
        <v>2</v>
      </c>
      <c r="FI34" s="2">
        <v>0</v>
      </c>
      <c r="FJ34" s="2">
        <v>3</v>
      </c>
      <c r="FK34" s="2">
        <v>1</v>
      </c>
      <c r="FL34" s="2">
        <v>0</v>
      </c>
      <c r="FM34" s="2">
        <v>2</v>
      </c>
      <c r="FN34" s="2">
        <v>0</v>
      </c>
      <c r="FO34" s="2">
        <v>3</v>
      </c>
      <c r="FP34" s="2">
        <v>2</v>
      </c>
      <c r="FQ34" s="2">
        <v>0</v>
      </c>
      <c r="FR34" s="2">
        <v>3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3</v>
      </c>
      <c r="FY34" s="2">
        <v>1</v>
      </c>
      <c r="FZ34" s="2">
        <v>1</v>
      </c>
      <c r="GA34" s="2">
        <v>0</v>
      </c>
      <c r="GB34" s="2">
        <v>1</v>
      </c>
      <c r="GC34" s="2">
        <v>0</v>
      </c>
      <c r="GD34" s="2">
        <v>3</v>
      </c>
      <c r="GE34" s="2">
        <v>0</v>
      </c>
      <c r="GF34" s="2">
        <v>0</v>
      </c>
      <c r="GG34" s="2">
        <v>1</v>
      </c>
      <c r="GH34" s="2">
        <v>0</v>
      </c>
      <c r="GI34" s="2">
        <v>3</v>
      </c>
      <c r="GJ34" s="2">
        <v>1</v>
      </c>
      <c r="GK34" s="2">
        <v>0</v>
      </c>
      <c r="GL34" s="3">
        <v>5400</v>
      </c>
      <c r="GM34" s="3">
        <v>5400</v>
      </c>
      <c r="GN34" s="2">
        <v>2</v>
      </c>
      <c r="GO34" s="2">
        <v>2</v>
      </c>
      <c r="GQ34" s="2">
        <v>1</v>
      </c>
      <c r="GR34" s="2">
        <v>2</v>
      </c>
      <c r="GS34" s="2">
        <v>1</v>
      </c>
      <c r="GT34" s="2">
        <v>1</v>
      </c>
      <c r="GU34" s="2">
        <v>1</v>
      </c>
      <c r="GV34" s="2">
        <v>1</v>
      </c>
      <c r="GW34" s="2">
        <v>1</v>
      </c>
      <c r="GX34" s="2">
        <v>1</v>
      </c>
      <c r="GY34" s="2">
        <v>1</v>
      </c>
      <c r="GZ34" s="2">
        <v>1</v>
      </c>
      <c r="HA34" s="2">
        <v>1</v>
      </c>
      <c r="HB34" s="2">
        <v>1</v>
      </c>
      <c r="HC34" s="2">
        <v>1</v>
      </c>
      <c r="HD34" s="2">
        <v>1</v>
      </c>
      <c r="HE34" s="2">
        <v>1</v>
      </c>
      <c r="HF34" s="2">
        <v>1</v>
      </c>
      <c r="HG34" s="2">
        <v>2</v>
      </c>
      <c r="HI34" s="2">
        <v>1</v>
      </c>
      <c r="HJ34" s="2">
        <v>1</v>
      </c>
      <c r="HK34" s="2">
        <v>1</v>
      </c>
      <c r="HL34" s="2">
        <v>1</v>
      </c>
      <c r="HM34" s="2">
        <v>2</v>
      </c>
      <c r="HN34" s="2">
        <v>2</v>
      </c>
      <c r="HO34" s="2">
        <v>2</v>
      </c>
      <c r="HP34" s="2">
        <v>2</v>
      </c>
      <c r="HQ34" s="2">
        <v>2</v>
      </c>
      <c r="HR34" s="2">
        <v>1</v>
      </c>
      <c r="HS34" s="2">
        <v>2</v>
      </c>
      <c r="HT34" s="2">
        <v>2</v>
      </c>
      <c r="HU34" s="2">
        <v>2</v>
      </c>
      <c r="HV34" s="2">
        <v>1</v>
      </c>
      <c r="IA34" s="2">
        <v>1</v>
      </c>
      <c r="IB34" s="2">
        <v>1</v>
      </c>
      <c r="IC34" s="2">
        <v>1</v>
      </c>
      <c r="ID34" s="2">
        <v>1</v>
      </c>
      <c r="IE34" s="2">
        <v>1</v>
      </c>
      <c r="IG34" s="2">
        <v>1</v>
      </c>
      <c r="IH34" s="2">
        <v>1</v>
      </c>
      <c r="II34" s="2">
        <v>1</v>
      </c>
      <c r="IK34" s="2">
        <v>1</v>
      </c>
      <c r="IP34" s="2">
        <v>1</v>
      </c>
      <c r="IQ34" s="2">
        <v>1</v>
      </c>
      <c r="IR34" s="2">
        <v>1</v>
      </c>
      <c r="IS34" s="2">
        <v>1</v>
      </c>
      <c r="IU34" s="2">
        <v>1</v>
      </c>
      <c r="IV34" s="2">
        <v>1</v>
      </c>
      <c r="IW34" s="2">
        <v>1</v>
      </c>
      <c r="IX34" s="2">
        <v>5</v>
      </c>
      <c r="IY34" s="2">
        <v>4</v>
      </c>
      <c r="IZ34" s="2">
        <v>5</v>
      </c>
      <c r="JA34" s="2">
        <v>5</v>
      </c>
      <c r="JB34" s="2">
        <v>5</v>
      </c>
      <c r="JC34" s="2">
        <v>3</v>
      </c>
      <c r="JD34" s="2">
        <v>1</v>
      </c>
      <c r="JE34" s="2">
        <v>5</v>
      </c>
      <c r="JF34" s="2">
        <v>5</v>
      </c>
      <c r="JG34" s="2">
        <v>3</v>
      </c>
      <c r="JH34" s="2">
        <v>3</v>
      </c>
      <c r="JI34" s="2">
        <v>4</v>
      </c>
      <c r="JJ34" s="2">
        <v>2</v>
      </c>
      <c r="JK34" s="2">
        <v>1</v>
      </c>
      <c r="JL34" s="2">
        <v>5</v>
      </c>
      <c r="JM34" s="2">
        <v>5</v>
      </c>
      <c r="JN34" s="2">
        <v>5</v>
      </c>
      <c r="JO34" s="2">
        <v>1</v>
      </c>
      <c r="JP34" s="2">
        <v>4</v>
      </c>
      <c r="JQ34" s="2">
        <v>3</v>
      </c>
      <c r="JR34" s="2">
        <v>1</v>
      </c>
      <c r="JS34" s="2">
        <v>1</v>
      </c>
      <c r="JT34" s="2">
        <v>2</v>
      </c>
      <c r="JU34" s="2">
        <v>5</v>
      </c>
      <c r="JV34" s="2">
        <v>2</v>
      </c>
      <c r="JW34" s="2">
        <v>3</v>
      </c>
      <c r="JX34" s="2">
        <v>5</v>
      </c>
      <c r="JY34" s="2">
        <v>4</v>
      </c>
      <c r="JZ34" s="2">
        <v>1</v>
      </c>
      <c r="KA34" s="2">
        <v>1</v>
      </c>
      <c r="KB34" s="2">
        <v>3</v>
      </c>
      <c r="KC34" s="2">
        <v>3</v>
      </c>
      <c r="KD34" s="2">
        <v>1</v>
      </c>
      <c r="KE34" s="2">
        <v>3</v>
      </c>
      <c r="KF34" s="2" t="s">
        <v>357</v>
      </c>
      <c r="KG34" s="2" t="s">
        <v>369</v>
      </c>
      <c r="KI34" s="2">
        <v>1</v>
      </c>
      <c r="KJ34" s="2">
        <v>1</v>
      </c>
      <c r="KL34" s="2">
        <v>1</v>
      </c>
      <c r="KM34" s="2">
        <v>3</v>
      </c>
      <c r="KN34" s="2">
        <v>1</v>
      </c>
      <c r="KO34" s="2">
        <v>3</v>
      </c>
      <c r="KP34" s="2">
        <v>1</v>
      </c>
      <c r="KQ34" s="2">
        <v>1</v>
      </c>
      <c r="KR34" s="2">
        <v>1</v>
      </c>
      <c r="KS34" s="2">
        <v>2</v>
      </c>
      <c r="KT34" s="2">
        <v>2</v>
      </c>
      <c r="KX34" s="2">
        <v>3</v>
      </c>
      <c r="KY34" s="2">
        <v>4</v>
      </c>
      <c r="KZ34" s="2">
        <v>2</v>
      </c>
      <c r="LA34" s="2">
        <v>1</v>
      </c>
      <c r="LB34" s="2">
        <v>5</v>
      </c>
      <c r="LC34" s="2">
        <v>3</v>
      </c>
      <c r="LD34" s="2">
        <v>3</v>
      </c>
      <c r="LE34" s="2">
        <v>3</v>
      </c>
      <c r="LF34" s="2">
        <v>4</v>
      </c>
      <c r="LG34" s="2">
        <v>2</v>
      </c>
      <c r="LH34" s="2">
        <v>3</v>
      </c>
      <c r="LI34" s="2">
        <v>5</v>
      </c>
      <c r="LJ34" s="2">
        <v>5</v>
      </c>
      <c r="LK34" s="2">
        <v>5</v>
      </c>
      <c r="LL34" s="2">
        <v>5</v>
      </c>
      <c r="LM34" s="2">
        <v>5</v>
      </c>
      <c r="LN34" s="2">
        <v>5</v>
      </c>
      <c r="LO34" s="2">
        <v>5</v>
      </c>
      <c r="LP34" s="2">
        <v>5</v>
      </c>
      <c r="LQ34" s="2">
        <v>5</v>
      </c>
      <c r="LR34" s="2">
        <v>5</v>
      </c>
      <c r="LS34" s="2">
        <v>5</v>
      </c>
      <c r="LT34" s="2">
        <v>5</v>
      </c>
      <c r="LU34" s="2">
        <v>5</v>
      </c>
      <c r="LV34" s="2">
        <v>5</v>
      </c>
      <c r="LW34" s="2">
        <v>5</v>
      </c>
      <c r="LX34" s="2">
        <v>5</v>
      </c>
      <c r="LY34" s="2">
        <v>5</v>
      </c>
      <c r="LZ34" s="2">
        <v>5</v>
      </c>
      <c r="MA34" s="2">
        <v>5</v>
      </c>
      <c r="MB34" s="2">
        <v>5</v>
      </c>
      <c r="MC34" s="2">
        <v>5</v>
      </c>
      <c r="ME34" s="3">
        <v>200000</v>
      </c>
    </row>
    <row r="35" spans="1:343" x14ac:dyDescent="0.3">
      <c r="A35" s="128">
        <v>33</v>
      </c>
      <c r="B35" s="2">
        <v>1</v>
      </c>
      <c r="C35" s="2">
        <v>3</v>
      </c>
      <c r="F35" s="2" t="s">
        <v>387</v>
      </c>
      <c r="G35" s="2">
        <v>2</v>
      </c>
      <c r="I35" s="2">
        <v>1</v>
      </c>
      <c r="K35" s="2">
        <v>1</v>
      </c>
      <c r="M35" s="2">
        <v>2</v>
      </c>
      <c r="O35" s="2">
        <v>2</v>
      </c>
      <c r="Q35" s="2">
        <v>4</v>
      </c>
      <c r="S35" s="2">
        <v>4</v>
      </c>
      <c r="T35" s="2">
        <v>1</v>
      </c>
      <c r="Z35" s="2">
        <v>4</v>
      </c>
      <c r="AB35" s="2">
        <v>1</v>
      </c>
      <c r="AD35" s="2">
        <v>4</v>
      </c>
      <c r="AE35" s="2">
        <v>34</v>
      </c>
      <c r="AG35" s="2">
        <v>4</v>
      </c>
      <c r="AI35" s="2">
        <v>82</v>
      </c>
      <c r="AJ35" s="2">
        <v>5</v>
      </c>
      <c r="AK35" s="14">
        <v>4</v>
      </c>
      <c r="AM35" s="2">
        <v>2020</v>
      </c>
      <c r="AN35" s="2">
        <v>3000000</v>
      </c>
      <c r="AX35" s="3"/>
      <c r="AY35" s="3"/>
      <c r="BC35" s="2">
        <v>1</v>
      </c>
      <c r="BD35" s="2">
        <v>1</v>
      </c>
      <c r="BG35" s="2">
        <v>1</v>
      </c>
      <c r="BH35" s="2">
        <v>2</v>
      </c>
      <c r="BI35" s="2">
        <v>1</v>
      </c>
      <c r="BJ35" s="2">
        <v>1</v>
      </c>
      <c r="BK35" s="2">
        <v>1</v>
      </c>
      <c r="BM35" s="2">
        <v>1</v>
      </c>
      <c r="BO35" s="2">
        <v>1</v>
      </c>
      <c r="BQ35" s="2">
        <v>1</v>
      </c>
      <c r="BV35" s="2">
        <v>2</v>
      </c>
      <c r="CB35" s="2">
        <v>5</v>
      </c>
      <c r="CC35" s="2">
        <v>1</v>
      </c>
      <c r="CD35" s="2">
        <v>4</v>
      </c>
      <c r="CE35" s="2">
        <v>4</v>
      </c>
      <c r="CF35" s="2">
        <v>5</v>
      </c>
      <c r="CG35" s="2">
        <v>1</v>
      </c>
      <c r="CH35" s="2">
        <v>3</v>
      </c>
      <c r="CI35" s="2">
        <v>5</v>
      </c>
      <c r="CJ35" s="2">
        <v>2</v>
      </c>
      <c r="CK35" s="2">
        <v>2</v>
      </c>
      <c r="CL35" s="3">
        <v>130000</v>
      </c>
      <c r="CM35" s="3"/>
      <c r="CN35" s="3"/>
      <c r="CO35" s="3"/>
      <c r="CP35" s="2">
        <v>3</v>
      </c>
      <c r="CS35" s="2">
        <v>5</v>
      </c>
      <c r="CT35" s="2">
        <v>5</v>
      </c>
      <c r="CU35" s="2">
        <v>5</v>
      </c>
      <c r="CV35" s="2">
        <v>1</v>
      </c>
      <c r="CW35" s="2">
        <v>2</v>
      </c>
      <c r="DG35" s="2">
        <v>1</v>
      </c>
      <c r="DH35" s="2">
        <v>2</v>
      </c>
      <c r="DI35" s="2">
        <v>2</v>
      </c>
      <c r="DJ35" s="2">
        <v>2</v>
      </c>
      <c r="DK35" s="2">
        <v>2</v>
      </c>
      <c r="DL35" s="2">
        <v>2</v>
      </c>
      <c r="DN35" s="2">
        <v>2</v>
      </c>
      <c r="DO35" s="2">
        <v>1</v>
      </c>
      <c r="DP35" s="2">
        <v>2</v>
      </c>
      <c r="DQ35" s="2">
        <v>2</v>
      </c>
      <c r="DR35" s="2">
        <v>2</v>
      </c>
      <c r="DS35" s="2">
        <v>2</v>
      </c>
      <c r="DT35" s="2">
        <v>2</v>
      </c>
      <c r="DU35" s="2">
        <v>2</v>
      </c>
      <c r="DV35" s="2">
        <v>6</v>
      </c>
      <c r="DW35" s="2">
        <v>1</v>
      </c>
      <c r="DX35" s="2">
        <v>1</v>
      </c>
      <c r="DY35" s="2">
        <v>4</v>
      </c>
      <c r="DZ35" s="2">
        <v>5</v>
      </c>
      <c r="EA35" s="2">
        <v>3</v>
      </c>
      <c r="EB35" s="2">
        <v>3</v>
      </c>
      <c r="EC35" s="2">
        <v>5</v>
      </c>
      <c r="ED35" s="2">
        <v>1</v>
      </c>
      <c r="EH35" s="2">
        <v>1</v>
      </c>
      <c r="EL35" s="2">
        <v>1</v>
      </c>
      <c r="EP35" s="2">
        <v>1</v>
      </c>
      <c r="ET35" s="2">
        <v>1</v>
      </c>
      <c r="EX35" s="2">
        <v>2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3</v>
      </c>
      <c r="FE35" s="2">
        <v>0</v>
      </c>
      <c r="FF35" s="2">
        <v>1</v>
      </c>
      <c r="FG35" s="2">
        <v>1</v>
      </c>
      <c r="FH35" s="2">
        <v>2</v>
      </c>
      <c r="FI35" s="2">
        <v>3</v>
      </c>
      <c r="FJ35" s="2">
        <v>3</v>
      </c>
      <c r="FK35" s="2">
        <v>1</v>
      </c>
      <c r="FL35" s="2">
        <v>1</v>
      </c>
      <c r="FM35" s="2">
        <v>1</v>
      </c>
      <c r="FN35" s="2">
        <v>0</v>
      </c>
      <c r="FO35" s="2">
        <v>3</v>
      </c>
      <c r="FP35" s="2">
        <v>0</v>
      </c>
      <c r="FQ35" s="2">
        <v>0</v>
      </c>
      <c r="FR35" s="2">
        <v>3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3</v>
      </c>
      <c r="FY35" s="2">
        <v>0</v>
      </c>
      <c r="FZ35" s="2">
        <v>2</v>
      </c>
      <c r="GA35" s="2">
        <v>1</v>
      </c>
      <c r="GB35" s="2">
        <v>3</v>
      </c>
      <c r="GC35" s="2">
        <v>0</v>
      </c>
      <c r="GD35" s="2">
        <v>3</v>
      </c>
      <c r="GE35" s="2">
        <v>2</v>
      </c>
      <c r="GF35" s="2">
        <v>2</v>
      </c>
      <c r="GG35" s="2">
        <v>2</v>
      </c>
      <c r="GH35" s="2">
        <v>0</v>
      </c>
      <c r="GI35" s="2">
        <v>3</v>
      </c>
      <c r="GJ35" s="2">
        <v>0</v>
      </c>
      <c r="GK35" s="2">
        <v>0</v>
      </c>
      <c r="GL35" s="3">
        <v>7000</v>
      </c>
      <c r="GM35" s="3">
        <v>10000</v>
      </c>
      <c r="GN35" s="2">
        <v>1</v>
      </c>
      <c r="GO35" s="2">
        <v>1</v>
      </c>
      <c r="GQ35" s="2">
        <v>1</v>
      </c>
      <c r="GR35" s="2">
        <v>1</v>
      </c>
      <c r="GS35" s="2">
        <v>1</v>
      </c>
      <c r="GT35" s="2">
        <v>1</v>
      </c>
      <c r="GU35" s="2">
        <v>1</v>
      </c>
      <c r="GV35" s="2">
        <v>1</v>
      </c>
      <c r="GW35" s="2">
        <v>1</v>
      </c>
      <c r="GX35" s="2">
        <v>1</v>
      </c>
      <c r="GY35" s="2">
        <v>1</v>
      </c>
      <c r="GZ35" s="2">
        <v>1</v>
      </c>
      <c r="HA35" s="2">
        <v>1</v>
      </c>
      <c r="HB35" s="2">
        <v>1</v>
      </c>
      <c r="HC35" s="2">
        <v>1</v>
      </c>
      <c r="HD35" s="2">
        <v>1</v>
      </c>
      <c r="HE35" s="2">
        <v>1</v>
      </c>
      <c r="HF35" s="2">
        <v>1</v>
      </c>
      <c r="HG35" s="2">
        <v>1</v>
      </c>
      <c r="HH35" s="2">
        <v>1</v>
      </c>
      <c r="HI35" s="2">
        <v>1</v>
      </c>
      <c r="HJ35" s="2">
        <v>1</v>
      </c>
      <c r="HK35" s="2">
        <v>1</v>
      </c>
      <c r="HL35" s="2">
        <v>1</v>
      </c>
      <c r="HM35" s="2">
        <v>1</v>
      </c>
      <c r="HN35" s="2">
        <v>1</v>
      </c>
      <c r="HO35" s="2">
        <v>2</v>
      </c>
      <c r="HP35" s="2">
        <v>2</v>
      </c>
      <c r="HQ35" s="2">
        <v>1</v>
      </c>
      <c r="HR35" s="2">
        <v>1</v>
      </c>
      <c r="HS35" s="2">
        <v>2</v>
      </c>
      <c r="HT35" s="2">
        <v>2</v>
      </c>
      <c r="HU35" s="2">
        <v>2</v>
      </c>
      <c r="IC35" s="2">
        <v>1</v>
      </c>
      <c r="ID35" s="2">
        <v>1</v>
      </c>
      <c r="IG35" s="2">
        <v>1</v>
      </c>
      <c r="IH35" s="2">
        <v>1</v>
      </c>
      <c r="II35" s="2">
        <v>1</v>
      </c>
      <c r="IQ35" s="2">
        <v>1</v>
      </c>
      <c r="IR35" s="2">
        <v>1</v>
      </c>
      <c r="IU35" s="2">
        <v>1</v>
      </c>
      <c r="IV35" s="2">
        <v>1</v>
      </c>
      <c r="IW35" s="2">
        <v>1</v>
      </c>
      <c r="IX35" s="2">
        <v>5</v>
      </c>
      <c r="IY35" s="2">
        <v>5</v>
      </c>
      <c r="IZ35" s="2">
        <v>5</v>
      </c>
      <c r="JA35" s="2">
        <v>5</v>
      </c>
      <c r="JB35" s="2">
        <v>5</v>
      </c>
      <c r="JC35" s="2">
        <v>2</v>
      </c>
      <c r="JD35" s="2">
        <v>1</v>
      </c>
      <c r="JE35" s="2">
        <v>3</v>
      </c>
      <c r="JF35" s="2">
        <v>5</v>
      </c>
      <c r="JG35" s="2">
        <v>2</v>
      </c>
      <c r="JH35" s="2">
        <v>1</v>
      </c>
      <c r="JI35" s="2">
        <v>5</v>
      </c>
      <c r="JJ35" s="2">
        <v>1</v>
      </c>
      <c r="JK35" s="2">
        <v>1</v>
      </c>
      <c r="JL35" s="2">
        <v>5</v>
      </c>
      <c r="JM35" s="2">
        <v>5</v>
      </c>
      <c r="JN35" s="2">
        <v>1</v>
      </c>
      <c r="JO35" s="2">
        <v>1</v>
      </c>
      <c r="JP35" s="2">
        <v>3</v>
      </c>
      <c r="JQ35" s="2">
        <v>4</v>
      </c>
      <c r="JR35" s="2">
        <v>1</v>
      </c>
      <c r="JS35" s="2">
        <v>1</v>
      </c>
      <c r="JT35" s="2">
        <v>2</v>
      </c>
      <c r="JU35" s="2">
        <v>2</v>
      </c>
      <c r="JV35" s="2">
        <v>1</v>
      </c>
      <c r="JW35" s="2">
        <v>3</v>
      </c>
      <c r="JX35" s="2">
        <v>3</v>
      </c>
      <c r="JY35" s="2">
        <v>3</v>
      </c>
      <c r="JZ35" s="2">
        <v>1</v>
      </c>
      <c r="KA35" s="2">
        <v>1</v>
      </c>
      <c r="KB35" s="2">
        <v>3</v>
      </c>
      <c r="KC35" s="2">
        <v>1</v>
      </c>
      <c r="KD35" s="2">
        <v>1</v>
      </c>
      <c r="KE35" s="2">
        <v>2</v>
      </c>
      <c r="KF35" s="2" t="s">
        <v>351</v>
      </c>
      <c r="KG35" s="2" t="s">
        <v>361</v>
      </c>
      <c r="KH35" s="2" t="s">
        <v>369</v>
      </c>
      <c r="KI35" s="2">
        <v>1</v>
      </c>
      <c r="KJ35" s="2">
        <v>1</v>
      </c>
      <c r="KL35" s="2">
        <v>3</v>
      </c>
      <c r="KM35" s="2">
        <v>3</v>
      </c>
      <c r="KN35" s="2">
        <v>1</v>
      </c>
      <c r="KO35" s="2">
        <v>5</v>
      </c>
      <c r="KP35" s="2">
        <v>5</v>
      </c>
      <c r="KQ35" s="2">
        <v>5</v>
      </c>
      <c r="KS35" s="2">
        <v>2</v>
      </c>
      <c r="KT35" s="2">
        <v>1</v>
      </c>
      <c r="KX35" s="2">
        <v>5</v>
      </c>
      <c r="KY35" s="2">
        <v>5</v>
      </c>
      <c r="KZ35" s="2">
        <v>5</v>
      </c>
      <c r="LA35" s="2">
        <v>5</v>
      </c>
      <c r="LB35" s="2">
        <v>5</v>
      </c>
      <c r="LC35" s="2">
        <v>5</v>
      </c>
      <c r="LD35" s="2">
        <v>5</v>
      </c>
      <c r="LE35" s="2">
        <v>5</v>
      </c>
      <c r="LF35" s="2">
        <v>5</v>
      </c>
      <c r="LG35" s="2">
        <v>5</v>
      </c>
      <c r="LH35" s="2">
        <v>5</v>
      </c>
      <c r="LI35" s="2">
        <v>5</v>
      </c>
      <c r="LJ35" s="2">
        <v>5</v>
      </c>
      <c r="LK35" s="2">
        <v>5</v>
      </c>
      <c r="LL35" s="2">
        <v>5</v>
      </c>
      <c r="LM35" s="2">
        <v>5</v>
      </c>
      <c r="LN35" s="2">
        <v>5</v>
      </c>
      <c r="LO35" s="2">
        <v>5</v>
      </c>
      <c r="LP35" s="2">
        <v>5</v>
      </c>
      <c r="LQ35" s="2">
        <v>5</v>
      </c>
      <c r="LR35" s="2">
        <v>5</v>
      </c>
      <c r="LS35" s="2">
        <v>5</v>
      </c>
      <c r="LT35" s="2">
        <v>5</v>
      </c>
      <c r="LU35" s="2">
        <v>5</v>
      </c>
      <c r="LV35" s="2">
        <v>5</v>
      </c>
      <c r="LW35" s="2">
        <v>5</v>
      </c>
      <c r="LX35" s="2">
        <v>5</v>
      </c>
      <c r="LY35" s="2">
        <v>5</v>
      </c>
      <c r="LZ35" s="2">
        <v>5</v>
      </c>
      <c r="MA35" s="2">
        <v>5</v>
      </c>
      <c r="MB35" s="2">
        <v>5</v>
      </c>
      <c r="MC35" s="2">
        <v>5</v>
      </c>
      <c r="ME35" s="3"/>
    </row>
    <row r="36" spans="1:343" x14ac:dyDescent="0.3">
      <c r="A36" s="128">
        <v>34</v>
      </c>
      <c r="B36" s="2">
        <v>1</v>
      </c>
      <c r="C36" s="2">
        <v>3</v>
      </c>
      <c r="F36" s="2" t="s">
        <v>387</v>
      </c>
      <c r="G36" s="2">
        <v>2</v>
      </c>
      <c r="I36" s="2">
        <v>2</v>
      </c>
      <c r="K36" s="2">
        <v>1</v>
      </c>
      <c r="M36" s="2">
        <v>2</v>
      </c>
      <c r="O36" s="2">
        <v>3</v>
      </c>
      <c r="Q36" s="2">
        <v>3</v>
      </c>
      <c r="S36" s="2">
        <v>4</v>
      </c>
      <c r="U36" s="2">
        <v>1</v>
      </c>
      <c r="Z36" s="2">
        <v>6</v>
      </c>
      <c r="AB36" s="2">
        <v>1</v>
      </c>
      <c r="AD36" s="2">
        <v>2</v>
      </c>
      <c r="AE36" s="2">
        <v>34</v>
      </c>
      <c r="AF36" s="2">
        <v>39</v>
      </c>
      <c r="AG36" s="2">
        <v>2</v>
      </c>
      <c r="AI36" s="2">
        <v>59</v>
      </c>
      <c r="AJ36" s="2">
        <v>6</v>
      </c>
      <c r="AK36" s="14">
        <v>3</v>
      </c>
      <c r="AX36" s="3"/>
      <c r="AY36" s="3"/>
      <c r="BC36" s="2">
        <v>1</v>
      </c>
      <c r="BD36" s="2">
        <v>1</v>
      </c>
      <c r="BF36" s="2">
        <v>2</v>
      </c>
      <c r="BG36" s="2">
        <v>1</v>
      </c>
      <c r="BH36" s="2">
        <v>1</v>
      </c>
      <c r="BI36" s="2">
        <v>1</v>
      </c>
      <c r="BJ36" s="2">
        <v>1</v>
      </c>
      <c r="BK36" s="2">
        <v>2</v>
      </c>
      <c r="BL36" s="2">
        <v>2</v>
      </c>
      <c r="BM36" s="2">
        <v>1</v>
      </c>
      <c r="BN36" s="2">
        <v>2</v>
      </c>
      <c r="BO36" s="2">
        <v>2</v>
      </c>
      <c r="BP36" s="2">
        <v>2</v>
      </c>
      <c r="BQ36" s="2">
        <v>2</v>
      </c>
      <c r="BR36" s="2">
        <v>2</v>
      </c>
      <c r="BS36" s="2">
        <v>2</v>
      </c>
      <c r="BT36" s="2">
        <v>1</v>
      </c>
      <c r="BV36" s="2">
        <v>2</v>
      </c>
      <c r="BX36" s="2">
        <v>2</v>
      </c>
      <c r="CB36" s="2">
        <v>4</v>
      </c>
      <c r="CC36" s="2">
        <v>4</v>
      </c>
      <c r="CD36" s="2">
        <v>4</v>
      </c>
      <c r="CE36" s="2">
        <v>1</v>
      </c>
      <c r="CF36" s="2">
        <v>1</v>
      </c>
      <c r="CG36" s="2">
        <v>1</v>
      </c>
      <c r="CH36" s="2">
        <v>4</v>
      </c>
      <c r="CK36" s="2">
        <v>1</v>
      </c>
      <c r="CL36" s="3">
        <v>100000</v>
      </c>
      <c r="CM36" s="3"/>
      <c r="CN36" s="3"/>
      <c r="CO36" s="3"/>
      <c r="CP36" s="2">
        <v>2</v>
      </c>
      <c r="CS36" s="2">
        <v>5</v>
      </c>
      <c r="CT36" s="2">
        <v>5</v>
      </c>
      <c r="CU36" s="2">
        <v>5</v>
      </c>
      <c r="CV36" s="2">
        <v>2</v>
      </c>
      <c r="DG36" s="2">
        <v>2</v>
      </c>
      <c r="DH36" s="2">
        <v>2</v>
      </c>
      <c r="DI36" s="2">
        <v>2</v>
      </c>
      <c r="DJ36" s="2">
        <v>2</v>
      </c>
      <c r="DK36" s="2">
        <v>2</v>
      </c>
      <c r="DL36" s="2">
        <v>2</v>
      </c>
      <c r="DN36" s="2">
        <v>2</v>
      </c>
      <c r="DO36" s="2">
        <v>2</v>
      </c>
      <c r="DP36" s="2">
        <v>2</v>
      </c>
      <c r="DQ36" s="2">
        <v>1</v>
      </c>
      <c r="DR36" s="2">
        <v>2</v>
      </c>
      <c r="DS36" s="2">
        <v>2</v>
      </c>
      <c r="DT36" s="2">
        <v>2</v>
      </c>
      <c r="DU36" s="2">
        <v>2</v>
      </c>
      <c r="DV36" s="2">
        <v>8</v>
      </c>
      <c r="DW36" s="2">
        <v>2</v>
      </c>
      <c r="DX36" s="2">
        <v>4</v>
      </c>
      <c r="DY36" s="2">
        <v>5</v>
      </c>
      <c r="DZ36" s="2">
        <v>4</v>
      </c>
      <c r="EA36" s="2">
        <v>2</v>
      </c>
      <c r="EB36" s="2">
        <v>2</v>
      </c>
      <c r="EC36" s="2">
        <v>5</v>
      </c>
      <c r="ED36" s="2">
        <v>1</v>
      </c>
      <c r="EH36" s="2">
        <v>1</v>
      </c>
      <c r="EL36" s="2">
        <v>1</v>
      </c>
      <c r="EP36" s="2">
        <v>1</v>
      </c>
      <c r="ET36" s="2">
        <v>1</v>
      </c>
      <c r="EX36" s="2">
        <v>2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3</v>
      </c>
      <c r="FE36" s="2">
        <v>1</v>
      </c>
      <c r="FF36" s="2">
        <v>2</v>
      </c>
      <c r="FG36" s="2">
        <v>0</v>
      </c>
      <c r="FH36" s="2">
        <v>2</v>
      </c>
      <c r="FI36" s="2">
        <v>0</v>
      </c>
      <c r="FJ36" s="2">
        <v>1</v>
      </c>
      <c r="FK36" s="2">
        <v>0</v>
      </c>
      <c r="FL36" s="2">
        <v>0</v>
      </c>
      <c r="FM36" s="2">
        <v>0</v>
      </c>
      <c r="FN36" s="2">
        <v>0</v>
      </c>
      <c r="FO36" s="2">
        <v>3</v>
      </c>
      <c r="FP36" s="2">
        <v>0</v>
      </c>
      <c r="FQ36" s="2">
        <v>0</v>
      </c>
      <c r="FR36" s="2">
        <v>2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3</v>
      </c>
      <c r="FY36" s="2">
        <v>1</v>
      </c>
      <c r="FZ36" s="2">
        <v>2</v>
      </c>
      <c r="GA36" s="2">
        <v>0</v>
      </c>
      <c r="GB36" s="2">
        <v>2</v>
      </c>
      <c r="GC36" s="2">
        <v>0</v>
      </c>
      <c r="GD36" s="2">
        <v>1</v>
      </c>
      <c r="GE36" s="2">
        <v>0</v>
      </c>
      <c r="GF36" s="2">
        <v>0</v>
      </c>
      <c r="GG36" s="2">
        <v>0</v>
      </c>
      <c r="GH36" s="2">
        <v>0</v>
      </c>
      <c r="GI36" s="2">
        <v>3</v>
      </c>
      <c r="GJ36" s="2">
        <v>0</v>
      </c>
      <c r="GK36" s="2">
        <v>0</v>
      </c>
      <c r="GL36" s="3">
        <v>3000</v>
      </c>
      <c r="GM36" s="3">
        <v>5500</v>
      </c>
      <c r="GN36" s="2">
        <v>1</v>
      </c>
      <c r="GO36" s="2">
        <v>1</v>
      </c>
      <c r="GQ36" s="2">
        <v>1</v>
      </c>
      <c r="GR36" s="2">
        <v>2</v>
      </c>
      <c r="GS36" s="2">
        <v>2</v>
      </c>
      <c r="HA36" s="2">
        <v>1</v>
      </c>
      <c r="HB36" s="2">
        <v>1</v>
      </c>
      <c r="HC36" s="2">
        <v>1</v>
      </c>
      <c r="HD36" s="2">
        <v>1</v>
      </c>
      <c r="HE36" s="2">
        <v>1</v>
      </c>
      <c r="HF36" s="2">
        <v>1</v>
      </c>
      <c r="HG36" s="2">
        <v>1</v>
      </c>
      <c r="HR36" s="2">
        <v>2</v>
      </c>
      <c r="HS36" s="2">
        <v>2</v>
      </c>
      <c r="HT36" s="2">
        <v>2</v>
      </c>
      <c r="HU36" s="2">
        <v>2</v>
      </c>
      <c r="HV36" s="2">
        <v>1</v>
      </c>
      <c r="HW36" s="2">
        <v>1</v>
      </c>
      <c r="HX36" s="2">
        <v>1</v>
      </c>
      <c r="HY36" s="2">
        <v>1</v>
      </c>
      <c r="HZ36" s="2">
        <v>1</v>
      </c>
      <c r="IA36" s="2">
        <v>1</v>
      </c>
      <c r="IB36" s="2">
        <v>1</v>
      </c>
      <c r="IC36" s="2">
        <v>1</v>
      </c>
      <c r="ID36" s="2">
        <v>1</v>
      </c>
      <c r="IE36" s="2">
        <v>1</v>
      </c>
      <c r="IF36" s="2">
        <v>1</v>
      </c>
      <c r="IG36" s="2">
        <v>1</v>
      </c>
      <c r="IH36" s="2">
        <v>1</v>
      </c>
      <c r="II36" s="2">
        <v>1</v>
      </c>
      <c r="IJ36" s="2">
        <v>1</v>
      </c>
      <c r="IK36" s="2">
        <v>1</v>
      </c>
      <c r="IL36" s="2">
        <v>1</v>
      </c>
      <c r="IM36" s="2">
        <v>1</v>
      </c>
      <c r="IN36" s="2">
        <v>1</v>
      </c>
      <c r="IO36" s="2">
        <v>1</v>
      </c>
      <c r="IP36" s="2">
        <v>1</v>
      </c>
      <c r="IQ36" s="2">
        <v>1</v>
      </c>
      <c r="IR36" s="2">
        <v>1</v>
      </c>
      <c r="IS36" s="2">
        <v>1</v>
      </c>
      <c r="IT36" s="2">
        <v>1</v>
      </c>
      <c r="IU36" s="2">
        <v>1</v>
      </c>
      <c r="IV36" s="2">
        <v>1</v>
      </c>
      <c r="IW36" s="2">
        <v>1</v>
      </c>
      <c r="IX36" s="2">
        <v>5</v>
      </c>
      <c r="IY36" s="2">
        <v>3</v>
      </c>
      <c r="IZ36" s="2">
        <v>5</v>
      </c>
      <c r="JA36" s="2">
        <v>5</v>
      </c>
      <c r="JB36" s="2">
        <v>5</v>
      </c>
      <c r="JC36" s="2">
        <v>4</v>
      </c>
      <c r="JD36" s="2">
        <v>2</v>
      </c>
      <c r="JE36" s="2">
        <v>5</v>
      </c>
      <c r="JF36" s="2">
        <v>5</v>
      </c>
      <c r="JG36" s="2">
        <v>5</v>
      </c>
      <c r="JH36" s="2">
        <v>2</v>
      </c>
      <c r="JI36" s="2">
        <v>5</v>
      </c>
      <c r="JJ36" s="2">
        <v>2</v>
      </c>
      <c r="JK36" s="2">
        <v>2</v>
      </c>
      <c r="JL36" s="2">
        <v>5</v>
      </c>
      <c r="JM36" s="2">
        <v>5</v>
      </c>
      <c r="JN36" s="2">
        <v>5</v>
      </c>
      <c r="JO36" s="2">
        <v>2</v>
      </c>
      <c r="JP36" s="2">
        <v>5</v>
      </c>
      <c r="JQ36" s="2">
        <v>4</v>
      </c>
      <c r="JR36" s="2">
        <v>1</v>
      </c>
      <c r="JS36" s="2">
        <v>1</v>
      </c>
      <c r="JT36" s="2">
        <v>3</v>
      </c>
      <c r="JU36" s="2">
        <v>3</v>
      </c>
      <c r="JV36" s="2">
        <v>1</v>
      </c>
      <c r="JW36" s="2">
        <v>3</v>
      </c>
      <c r="JX36" s="2">
        <v>3</v>
      </c>
      <c r="JY36" s="2">
        <v>3</v>
      </c>
      <c r="JZ36" s="2">
        <v>3</v>
      </c>
      <c r="KA36" s="2">
        <v>1</v>
      </c>
      <c r="KC36" s="2">
        <v>3</v>
      </c>
      <c r="KD36" s="2">
        <v>1</v>
      </c>
      <c r="KE36" s="2">
        <v>3</v>
      </c>
      <c r="KF36" s="2" t="s">
        <v>357</v>
      </c>
      <c r="KG36" s="2" t="s">
        <v>369</v>
      </c>
      <c r="KI36" s="2">
        <v>1</v>
      </c>
      <c r="KJ36" s="2">
        <v>1</v>
      </c>
      <c r="KL36" s="2">
        <v>1</v>
      </c>
      <c r="KM36" s="2">
        <v>1</v>
      </c>
      <c r="KN36" s="2">
        <v>1</v>
      </c>
      <c r="KO36" s="2">
        <v>3</v>
      </c>
      <c r="KP36" s="2">
        <v>3</v>
      </c>
      <c r="KQ36" s="2">
        <v>3</v>
      </c>
      <c r="KS36" s="2">
        <v>5</v>
      </c>
      <c r="KT36" s="2">
        <v>1</v>
      </c>
      <c r="KU36" s="2" t="s">
        <v>353</v>
      </c>
      <c r="KX36" s="2">
        <v>4</v>
      </c>
      <c r="KY36" s="2">
        <v>4</v>
      </c>
      <c r="KZ36" s="2">
        <v>5</v>
      </c>
      <c r="LA36" s="2">
        <v>5</v>
      </c>
      <c r="LB36" s="2">
        <v>5</v>
      </c>
      <c r="LC36" s="2">
        <v>5</v>
      </c>
      <c r="LD36" s="2">
        <v>5</v>
      </c>
      <c r="LE36" s="2">
        <v>5</v>
      </c>
      <c r="LF36" s="2">
        <v>5</v>
      </c>
      <c r="LG36" s="2">
        <v>5</v>
      </c>
      <c r="LH36" s="2">
        <v>5</v>
      </c>
      <c r="LI36" s="2">
        <v>5</v>
      </c>
      <c r="LJ36" s="2">
        <v>5</v>
      </c>
      <c r="LK36" s="2">
        <v>5</v>
      </c>
      <c r="LL36" s="2">
        <v>5</v>
      </c>
      <c r="LM36" s="2">
        <v>5</v>
      </c>
      <c r="LN36" s="2">
        <v>5</v>
      </c>
      <c r="LO36" s="2">
        <v>5</v>
      </c>
      <c r="LP36" s="2">
        <v>5</v>
      </c>
      <c r="LQ36" s="2">
        <v>5</v>
      </c>
      <c r="LR36" s="2">
        <v>5</v>
      </c>
      <c r="LS36" s="2">
        <v>5</v>
      </c>
      <c r="LT36" s="2">
        <v>5</v>
      </c>
      <c r="LU36" s="2">
        <v>5</v>
      </c>
      <c r="LV36" s="2">
        <v>5</v>
      </c>
      <c r="LW36" s="2">
        <v>5</v>
      </c>
      <c r="LX36" s="2">
        <v>5</v>
      </c>
      <c r="LY36" s="2">
        <v>5</v>
      </c>
      <c r="LZ36" s="2">
        <v>5</v>
      </c>
      <c r="MA36" s="2">
        <v>5</v>
      </c>
      <c r="MB36" s="2">
        <v>5</v>
      </c>
      <c r="MC36" s="2">
        <v>5</v>
      </c>
      <c r="MD36" s="2">
        <v>20</v>
      </c>
      <c r="ME36" s="3"/>
    </row>
    <row r="37" spans="1:343" x14ac:dyDescent="0.3">
      <c r="A37" s="128">
        <v>35</v>
      </c>
      <c r="B37" s="2">
        <v>1</v>
      </c>
      <c r="C37" s="2">
        <v>3</v>
      </c>
      <c r="F37" s="2" t="s">
        <v>387</v>
      </c>
      <c r="G37" s="2">
        <v>2</v>
      </c>
      <c r="I37" s="2">
        <v>1</v>
      </c>
      <c r="K37" s="2">
        <v>2</v>
      </c>
      <c r="M37" s="2">
        <v>2</v>
      </c>
      <c r="O37" s="2">
        <v>3</v>
      </c>
      <c r="Q37" s="2">
        <v>3</v>
      </c>
      <c r="S37" s="2">
        <v>4</v>
      </c>
      <c r="U37" s="2">
        <v>1</v>
      </c>
      <c r="Z37" s="2">
        <v>6</v>
      </c>
      <c r="AB37" s="2">
        <v>1</v>
      </c>
      <c r="AD37" s="2">
        <v>2</v>
      </c>
      <c r="AE37" s="2">
        <v>34</v>
      </c>
      <c r="AF37" s="2">
        <v>39</v>
      </c>
      <c r="AG37" s="2">
        <v>3</v>
      </c>
      <c r="AI37" s="2">
        <v>72</v>
      </c>
      <c r="AK37" s="14">
        <v>3</v>
      </c>
      <c r="AX37" s="3"/>
      <c r="AY37" s="3"/>
      <c r="BC37" s="2">
        <v>1</v>
      </c>
      <c r="BD37" s="2">
        <v>1</v>
      </c>
      <c r="BF37" s="2">
        <v>1</v>
      </c>
      <c r="BG37" s="2">
        <v>1</v>
      </c>
      <c r="BH37" s="2">
        <v>1</v>
      </c>
      <c r="BI37" s="2">
        <v>2</v>
      </c>
      <c r="BL37" s="2">
        <v>2</v>
      </c>
      <c r="BM37" s="2">
        <v>1</v>
      </c>
      <c r="BN37" s="2">
        <v>2</v>
      </c>
      <c r="BP37" s="2">
        <v>2</v>
      </c>
      <c r="BQ37" s="2">
        <v>1</v>
      </c>
      <c r="BR37" s="2">
        <v>2</v>
      </c>
      <c r="BT37" s="2">
        <v>1</v>
      </c>
      <c r="BU37" s="2">
        <v>2</v>
      </c>
      <c r="BV37" s="2">
        <v>2</v>
      </c>
      <c r="BW37" s="2">
        <v>2</v>
      </c>
      <c r="BX37" s="2">
        <v>2</v>
      </c>
      <c r="BY37" s="2">
        <v>2</v>
      </c>
      <c r="CB37" s="2">
        <v>3</v>
      </c>
      <c r="CC37" s="2">
        <v>3</v>
      </c>
      <c r="CD37" s="2">
        <v>5</v>
      </c>
      <c r="CE37" s="2">
        <v>1</v>
      </c>
      <c r="CF37" s="2">
        <v>5</v>
      </c>
      <c r="CG37" s="2">
        <v>1</v>
      </c>
      <c r="CH37" s="2">
        <v>1</v>
      </c>
      <c r="CI37" s="2">
        <v>4</v>
      </c>
      <c r="CJ37" s="2">
        <v>3</v>
      </c>
      <c r="CK37" s="2">
        <v>3</v>
      </c>
      <c r="CL37" s="3"/>
      <c r="CM37" s="3"/>
      <c r="CN37" s="3"/>
      <c r="CO37" s="3"/>
      <c r="CP37" s="2">
        <v>2</v>
      </c>
      <c r="CS37" s="2">
        <v>5</v>
      </c>
      <c r="CT37" s="2">
        <v>5</v>
      </c>
      <c r="CU37" s="2">
        <v>5</v>
      </c>
      <c r="CV37" s="2">
        <v>2</v>
      </c>
      <c r="DG37" s="2">
        <v>2</v>
      </c>
      <c r="DH37" s="2">
        <v>2</v>
      </c>
      <c r="DI37" s="2">
        <v>2</v>
      </c>
      <c r="DJ37" s="2">
        <v>2</v>
      </c>
      <c r="DK37" s="2">
        <v>2</v>
      </c>
      <c r="DL37" s="2">
        <v>2</v>
      </c>
      <c r="DN37" s="2">
        <v>2</v>
      </c>
      <c r="DO37" s="2">
        <v>2</v>
      </c>
      <c r="DP37" s="2">
        <v>2</v>
      </c>
      <c r="DQ37" s="2">
        <v>2</v>
      </c>
      <c r="DR37" s="2">
        <v>2</v>
      </c>
      <c r="DS37" s="2">
        <v>2</v>
      </c>
      <c r="DT37" s="2">
        <v>2</v>
      </c>
      <c r="DU37" s="2">
        <v>2</v>
      </c>
      <c r="DW37" s="2">
        <v>2</v>
      </c>
      <c r="DX37" s="2">
        <v>4</v>
      </c>
      <c r="DY37" s="2">
        <v>5</v>
      </c>
      <c r="DZ37" s="2">
        <v>4</v>
      </c>
      <c r="EA37" s="2">
        <v>2</v>
      </c>
      <c r="EB37" s="2">
        <v>2</v>
      </c>
      <c r="EC37" s="2">
        <v>5</v>
      </c>
      <c r="ED37" s="2">
        <v>1</v>
      </c>
      <c r="EH37" s="2">
        <v>1</v>
      </c>
      <c r="EL37" s="2">
        <v>1</v>
      </c>
      <c r="EP37" s="2">
        <v>1</v>
      </c>
      <c r="ET37" s="2">
        <v>1</v>
      </c>
      <c r="EX37" s="2">
        <v>2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3</v>
      </c>
      <c r="FE37" s="2">
        <v>1</v>
      </c>
      <c r="FF37" s="2">
        <v>2</v>
      </c>
      <c r="FG37" s="2">
        <v>0</v>
      </c>
      <c r="FH37" s="2">
        <v>2</v>
      </c>
      <c r="FI37" s="2">
        <v>0</v>
      </c>
      <c r="FJ37" s="2">
        <v>1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2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3</v>
      </c>
      <c r="FY37" s="2">
        <v>1</v>
      </c>
      <c r="FZ37" s="2">
        <v>2</v>
      </c>
      <c r="GA37" s="2">
        <v>0</v>
      </c>
      <c r="GB37" s="2">
        <v>2</v>
      </c>
      <c r="GC37" s="2">
        <v>0</v>
      </c>
      <c r="GD37" s="2">
        <v>1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3"/>
      <c r="GM37" s="3"/>
      <c r="GT37" s="2">
        <v>2</v>
      </c>
      <c r="GU37" s="2">
        <v>2</v>
      </c>
      <c r="GV37" s="2">
        <v>2</v>
      </c>
      <c r="GW37" s="2">
        <v>2</v>
      </c>
      <c r="GX37" s="2">
        <v>2</v>
      </c>
      <c r="GY37" s="2">
        <v>2</v>
      </c>
      <c r="GZ37" s="2">
        <v>2</v>
      </c>
      <c r="HA37" s="2">
        <v>1</v>
      </c>
      <c r="HB37" s="2">
        <v>1</v>
      </c>
      <c r="HC37" s="2">
        <v>1</v>
      </c>
      <c r="HV37" s="2">
        <v>1</v>
      </c>
      <c r="HW37" s="2">
        <v>1</v>
      </c>
      <c r="HX37" s="2">
        <v>1</v>
      </c>
      <c r="HY37" s="2">
        <v>1</v>
      </c>
      <c r="HZ37" s="2">
        <v>1</v>
      </c>
      <c r="IA37" s="2">
        <v>1</v>
      </c>
      <c r="IB37" s="2">
        <v>1</v>
      </c>
      <c r="IC37" s="2">
        <v>1</v>
      </c>
      <c r="ID37" s="2">
        <v>1</v>
      </c>
      <c r="IE37" s="2">
        <v>1</v>
      </c>
      <c r="IF37" s="2">
        <v>1</v>
      </c>
      <c r="IG37" s="2">
        <v>1</v>
      </c>
      <c r="IH37" s="2">
        <v>1</v>
      </c>
      <c r="II37" s="2">
        <v>1</v>
      </c>
      <c r="IJ37" s="2">
        <v>1</v>
      </c>
      <c r="IK37" s="2">
        <v>1</v>
      </c>
      <c r="IL37" s="2">
        <v>1</v>
      </c>
      <c r="IM37" s="2">
        <v>1</v>
      </c>
      <c r="IN37" s="2">
        <v>1</v>
      </c>
      <c r="IO37" s="2">
        <v>1</v>
      </c>
      <c r="IP37" s="2">
        <v>1</v>
      </c>
      <c r="IQ37" s="2">
        <v>1</v>
      </c>
      <c r="IR37" s="2">
        <v>1</v>
      </c>
      <c r="IS37" s="2">
        <v>1</v>
      </c>
      <c r="IT37" s="2">
        <v>1</v>
      </c>
      <c r="IU37" s="2">
        <v>1</v>
      </c>
      <c r="IV37" s="2">
        <v>1</v>
      </c>
      <c r="IW37" s="2">
        <v>1</v>
      </c>
      <c r="IX37" s="2">
        <v>5</v>
      </c>
      <c r="IY37" s="2">
        <v>3</v>
      </c>
      <c r="IZ37" s="2">
        <v>5</v>
      </c>
      <c r="JA37" s="2">
        <v>5</v>
      </c>
      <c r="JB37" s="2">
        <v>5</v>
      </c>
      <c r="JC37" s="2">
        <v>4</v>
      </c>
      <c r="JD37" s="2">
        <v>2</v>
      </c>
      <c r="JE37" s="2">
        <v>5</v>
      </c>
      <c r="JF37" s="2">
        <v>5</v>
      </c>
      <c r="JG37" s="2">
        <v>5</v>
      </c>
      <c r="JH37" s="2">
        <v>2</v>
      </c>
      <c r="JI37" s="2">
        <v>5</v>
      </c>
      <c r="JJ37" s="2">
        <v>2</v>
      </c>
      <c r="JK37" s="2">
        <v>2</v>
      </c>
      <c r="JL37" s="2">
        <v>5</v>
      </c>
      <c r="JM37" s="2">
        <v>5</v>
      </c>
      <c r="JN37" s="2">
        <v>5</v>
      </c>
      <c r="JO37" s="2">
        <v>2</v>
      </c>
      <c r="JP37" s="2">
        <v>5</v>
      </c>
      <c r="JQ37" s="2">
        <v>4</v>
      </c>
      <c r="JR37" s="2">
        <v>1</v>
      </c>
      <c r="JS37" s="2">
        <v>1</v>
      </c>
      <c r="JT37" s="2">
        <v>3</v>
      </c>
      <c r="JU37" s="2">
        <v>3</v>
      </c>
      <c r="JV37" s="2">
        <v>1</v>
      </c>
      <c r="JW37" s="2">
        <v>3</v>
      </c>
      <c r="JX37" s="2">
        <v>3</v>
      </c>
      <c r="JY37" s="2">
        <v>3</v>
      </c>
      <c r="JZ37" s="2">
        <v>3</v>
      </c>
      <c r="KA37" s="2">
        <v>1</v>
      </c>
      <c r="KC37" s="2">
        <v>3</v>
      </c>
      <c r="KD37" s="2">
        <v>1</v>
      </c>
      <c r="KE37" s="2">
        <v>3</v>
      </c>
      <c r="KF37" s="2" t="s">
        <v>357</v>
      </c>
      <c r="KG37" s="2" t="s">
        <v>369</v>
      </c>
      <c r="KI37" s="2">
        <v>1</v>
      </c>
      <c r="KJ37" s="2">
        <v>1</v>
      </c>
      <c r="KL37" s="2">
        <v>1</v>
      </c>
      <c r="KM37" s="2">
        <v>1</v>
      </c>
      <c r="KN37" s="2">
        <v>1</v>
      </c>
      <c r="KO37" s="2">
        <v>3</v>
      </c>
      <c r="KP37" s="2">
        <v>3</v>
      </c>
      <c r="KQ37" s="2">
        <v>3</v>
      </c>
      <c r="KS37" s="2">
        <v>5</v>
      </c>
      <c r="KT37" s="2">
        <v>1</v>
      </c>
      <c r="KX37" s="2">
        <v>4</v>
      </c>
      <c r="KY37" s="2">
        <v>4</v>
      </c>
      <c r="KZ37" s="2">
        <v>5</v>
      </c>
      <c r="LA37" s="2">
        <v>5</v>
      </c>
      <c r="LB37" s="2">
        <v>5</v>
      </c>
      <c r="LC37" s="2">
        <v>5</v>
      </c>
      <c r="LD37" s="2">
        <v>5</v>
      </c>
      <c r="LE37" s="2">
        <v>5</v>
      </c>
      <c r="LF37" s="2">
        <v>5</v>
      </c>
      <c r="LG37" s="2">
        <v>5</v>
      </c>
      <c r="LH37" s="2">
        <v>5</v>
      </c>
      <c r="LI37" s="2">
        <v>5</v>
      </c>
      <c r="LJ37" s="2">
        <v>5</v>
      </c>
      <c r="LK37" s="2">
        <v>5</v>
      </c>
      <c r="LL37" s="2">
        <v>5</v>
      </c>
      <c r="LM37" s="2">
        <v>5</v>
      </c>
      <c r="LN37" s="2">
        <v>5</v>
      </c>
      <c r="LO37" s="2">
        <v>5</v>
      </c>
      <c r="LP37" s="2">
        <v>5</v>
      </c>
      <c r="LQ37" s="2">
        <v>5</v>
      </c>
      <c r="LR37" s="2">
        <v>5</v>
      </c>
      <c r="LS37" s="2">
        <v>5</v>
      </c>
      <c r="LT37" s="2">
        <v>5</v>
      </c>
      <c r="LU37" s="2">
        <v>5</v>
      </c>
      <c r="LV37" s="2">
        <v>5</v>
      </c>
      <c r="LW37" s="2">
        <v>5</v>
      </c>
      <c r="LX37" s="2">
        <v>5</v>
      </c>
      <c r="LY37" s="2">
        <v>5</v>
      </c>
      <c r="LZ37" s="2">
        <v>5</v>
      </c>
      <c r="MA37" s="2">
        <v>5</v>
      </c>
      <c r="MB37" s="2">
        <v>5</v>
      </c>
      <c r="MC37" s="2">
        <v>5</v>
      </c>
      <c r="MD37" s="2">
        <v>20</v>
      </c>
      <c r="ME37" s="3"/>
    </row>
    <row r="38" spans="1:343" x14ac:dyDescent="0.3">
      <c r="A38" s="128">
        <v>36</v>
      </c>
      <c r="B38" s="2">
        <v>1</v>
      </c>
      <c r="C38" s="2">
        <v>3</v>
      </c>
      <c r="F38" s="2" t="s">
        <v>387</v>
      </c>
      <c r="G38" s="2">
        <v>2</v>
      </c>
      <c r="I38" s="2">
        <v>1</v>
      </c>
      <c r="K38" s="2">
        <v>2</v>
      </c>
      <c r="M38" s="2">
        <v>2</v>
      </c>
      <c r="O38" s="2">
        <v>3</v>
      </c>
      <c r="Q38" s="2">
        <v>3</v>
      </c>
      <c r="S38" s="2">
        <v>1</v>
      </c>
      <c r="U38" s="2">
        <v>1</v>
      </c>
      <c r="Z38" s="2">
        <v>6</v>
      </c>
      <c r="AB38" s="2">
        <v>1</v>
      </c>
      <c r="AD38" s="2">
        <v>2</v>
      </c>
      <c r="AE38" s="2">
        <v>32</v>
      </c>
      <c r="AF38" s="2">
        <v>64</v>
      </c>
      <c r="AG38" s="2">
        <v>3</v>
      </c>
      <c r="AI38" s="2">
        <v>72</v>
      </c>
      <c r="AJ38" s="2">
        <v>1</v>
      </c>
      <c r="AK38" s="14">
        <v>3</v>
      </c>
      <c r="AM38" s="2">
        <v>2014</v>
      </c>
      <c r="AX38" s="3"/>
      <c r="AY38" s="3"/>
      <c r="BC38" s="2">
        <v>1</v>
      </c>
      <c r="BD38" s="2">
        <v>1</v>
      </c>
      <c r="BE38" s="2">
        <v>2</v>
      </c>
      <c r="BF38" s="2">
        <v>2</v>
      </c>
      <c r="BG38" s="2">
        <v>1</v>
      </c>
      <c r="BH38" s="2">
        <v>1</v>
      </c>
      <c r="BI38" s="2">
        <v>1</v>
      </c>
      <c r="BJ38" s="2">
        <v>1</v>
      </c>
      <c r="BK38" s="2">
        <v>2</v>
      </c>
      <c r="BL38" s="2">
        <v>2</v>
      </c>
      <c r="BM38" s="2">
        <v>1</v>
      </c>
      <c r="BN38" s="2">
        <v>2</v>
      </c>
      <c r="BO38" s="2">
        <v>2</v>
      </c>
      <c r="BP38" s="2">
        <v>2</v>
      </c>
      <c r="BQ38" s="2">
        <v>2</v>
      </c>
      <c r="BR38" s="2">
        <v>2</v>
      </c>
      <c r="BS38" s="2">
        <v>2</v>
      </c>
      <c r="BT38" s="2">
        <v>1</v>
      </c>
      <c r="BU38" s="2">
        <v>2</v>
      </c>
      <c r="BV38" s="2">
        <v>2</v>
      </c>
      <c r="BW38" s="2">
        <v>2</v>
      </c>
      <c r="BX38" s="2">
        <v>2</v>
      </c>
      <c r="BY38" s="2">
        <v>2</v>
      </c>
      <c r="CB38" s="2">
        <v>2</v>
      </c>
      <c r="CD38" s="2">
        <v>5</v>
      </c>
      <c r="CE38" s="2">
        <v>1</v>
      </c>
      <c r="CF38" s="2">
        <v>1</v>
      </c>
      <c r="CG38" s="2">
        <v>1</v>
      </c>
      <c r="CH38" s="2">
        <v>4</v>
      </c>
      <c r="CI38" s="2">
        <v>3</v>
      </c>
      <c r="CJ38" s="2">
        <v>5</v>
      </c>
      <c r="CK38" s="2">
        <v>5</v>
      </c>
      <c r="CL38" s="3">
        <v>100000</v>
      </c>
      <c r="CM38" s="3"/>
      <c r="CN38" s="3"/>
      <c r="CO38" s="3"/>
      <c r="CP38" s="2">
        <v>1</v>
      </c>
      <c r="CS38" s="2">
        <v>5</v>
      </c>
      <c r="CT38" s="2">
        <v>5</v>
      </c>
      <c r="CU38" s="2">
        <v>5</v>
      </c>
      <c r="CV38" s="2">
        <v>2</v>
      </c>
      <c r="DG38" s="2">
        <v>2</v>
      </c>
      <c r="DH38" s="2">
        <v>2</v>
      </c>
      <c r="DI38" s="2">
        <v>2</v>
      </c>
      <c r="DJ38" s="2">
        <v>2</v>
      </c>
      <c r="DK38" s="2">
        <v>2</v>
      </c>
      <c r="DL38" s="2">
        <v>2</v>
      </c>
      <c r="DN38" s="2">
        <v>2</v>
      </c>
      <c r="DO38" s="2">
        <v>2</v>
      </c>
      <c r="DP38" s="2">
        <v>2</v>
      </c>
      <c r="DQ38" s="2">
        <v>2</v>
      </c>
      <c r="DR38" s="2">
        <v>2</v>
      </c>
      <c r="DS38" s="2">
        <v>2</v>
      </c>
      <c r="DT38" s="2">
        <v>2</v>
      </c>
      <c r="DU38" s="2">
        <v>2</v>
      </c>
      <c r="DV38" s="2">
        <v>2</v>
      </c>
      <c r="DW38" s="2">
        <v>2</v>
      </c>
      <c r="DX38" s="2">
        <v>1</v>
      </c>
      <c r="DY38" s="2">
        <v>5</v>
      </c>
      <c r="DZ38" s="2">
        <v>5</v>
      </c>
      <c r="EA38" s="2">
        <v>1</v>
      </c>
      <c r="EB38" s="2">
        <v>1</v>
      </c>
      <c r="EC38" s="2">
        <v>2</v>
      </c>
      <c r="ED38" s="2">
        <v>1</v>
      </c>
      <c r="EH38" s="2">
        <v>1</v>
      </c>
      <c r="EL38" s="2">
        <v>1</v>
      </c>
      <c r="EP38" s="2">
        <v>1</v>
      </c>
      <c r="ET38" s="2">
        <v>1</v>
      </c>
      <c r="EX38" s="2">
        <v>3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3</v>
      </c>
      <c r="FE38" s="2">
        <v>1</v>
      </c>
      <c r="FF38" s="2">
        <v>3</v>
      </c>
      <c r="FG38" s="2">
        <v>0</v>
      </c>
      <c r="FH38" s="2">
        <v>3</v>
      </c>
      <c r="FI38" s="2">
        <v>0</v>
      </c>
      <c r="FJ38" s="2">
        <v>2</v>
      </c>
      <c r="FK38" s="2">
        <v>0</v>
      </c>
      <c r="FL38" s="2">
        <v>0</v>
      </c>
      <c r="FM38" s="2">
        <v>0</v>
      </c>
      <c r="FN38" s="2">
        <v>0</v>
      </c>
      <c r="FO38" s="2">
        <v>3</v>
      </c>
      <c r="FP38" s="2">
        <v>0</v>
      </c>
      <c r="FQ38" s="2">
        <v>0</v>
      </c>
      <c r="FR38" s="2">
        <v>3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3</v>
      </c>
      <c r="FY38" s="2">
        <v>1</v>
      </c>
      <c r="FZ38" s="2">
        <v>1</v>
      </c>
      <c r="GA38" s="2">
        <v>0</v>
      </c>
      <c r="GB38" s="2">
        <v>1</v>
      </c>
      <c r="GC38" s="2">
        <v>0</v>
      </c>
      <c r="GD38" s="2">
        <v>2</v>
      </c>
      <c r="GE38" s="2">
        <v>0</v>
      </c>
      <c r="GF38" s="2">
        <v>0</v>
      </c>
      <c r="GG38" s="2">
        <v>0</v>
      </c>
      <c r="GH38" s="2">
        <v>0</v>
      </c>
      <c r="GI38" s="2">
        <v>3</v>
      </c>
      <c r="GJ38" s="2">
        <v>0</v>
      </c>
      <c r="GK38" s="2">
        <v>0</v>
      </c>
      <c r="GL38" s="3">
        <v>4000</v>
      </c>
      <c r="GM38" s="3">
        <v>7500</v>
      </c>
      <c r="GN38" s="2">
        <v>2</v>
      </c>
      <c r="GO38" s="2">
        <v>1</v>
      </c>
      <c r="GQ38" s="2">
        <v>3</v>
      </c>
      <c r="GR38" s="2">
        <v>2</v>
      </c>
      <c r="GS38" s="2">
        <v>2</v>
      </c>
      <c r="GT38" s="2">
        <v>2</v>
      </c>
      <c r="GU38" s="2">
        <v>2</v>
      </c>
      <c r="GV38" s="2">
        <v>2</v>
      </c>
      <c r="GW38" s="2">
        <v>2</v>
      </c>
      <c r="GX38" s="2">
        <v>2</v>
      </c>
      <c r="GY38" s="2">
        <v>2</v>
      </c>
      <c r="GZ38" s="2">
        <v>2</v>
      </c>
      <c r="HA38" s="2">
        <v>1</v>
      </c>
      <c r="HB38" s="2">
        <v>1</v>
      </c>
      <c r="HC38" s="2">
        <v>1</v>
      </c>
      <c r="HD38" s="2">
        <v>1</v>
      </c>
      <c r="HE38" s="2">
        <v>1</v>
      </c>
      <c r="HF38" s="2">
        <v>1</v>
      </c>
      <c r="HG38" s="2">
        <v>2</v>
      </c>
      <c r="HH38" s="2">
        <v>2</v>
      </c>
      <c r="HI38" s="2">
        <v>2</v>
      </c>
      <c r="HJ38" s="2">
        <v>2</v>
      </c>
      <c r="HK38" s="2">
        <v>2</v>
      </c>
      <c r="HL38" s="2">
        <v>2</v>
      </c>
      <c r="HM38" s="2">
        <v>2</v>
      </c>
      <c r="HN38" s="2">
        <v>2</v>
      </c>
      <c r="HO38" s="2">
        <v>2</v>
      </c>
      <c r="HP38" s="2">
        <v>2</v>
      </c>
      <c r="HQ38" s="2">
        <v>1</v>
      </c>
      <c r="HR38" s="2">
        <v>2</v>
      </c>
      <c r="HS38" s="2">
        <v>2</v>
      </c>
      <c r="HT38" s="2">
        <v>2</v>
      </c>
      <c r="HU38" s="2">
        <v>2</v>
      </c>
      <c r="HV38" s="2">
        <v>1</v>
      </c>
      <c r="HW38" s="2">
        <v>1</v>
      </c>
      <c r="HX38" s="2">
        <v>1</v>
      </c>
      <c r="HY38" s="2">
        <v>1</v>
      </c>
      <c r="HZ38" s="2">
        <v>1</v>
      </c>
      <c r="IA38" s="2">
        <v>1</v>
      </c>
      <c r="IB38" s="2">
        <v>1</v>
      </c>
      <c r="IC38" s="2">
        <v>1</v>
      </c>
      <c r="ID38" s="2">
        <v>1</v>
      </c>
      <c r="IE38" s="2">
        <v>1</v>
      </c>
      <c r="IF38" s="2">
        <v>1</v>
      </c>
      <c r="IG38" s="2">
        <v>1</v>
      </c>
      <c r="IH38" s="2">
        <v>1</v>
      </c>
      <c r="II38" s="2">
        <v>1</v>
      </c>
      <c r="IJ38" s="2">
        <v>2</v>
      </c>
      <c r="IK38" s="2">
        <v>2</v>
      </c>
      <c r="IL38" s="2">
        <v>2</v>
      </c>
      <c r="IM38" s="2">
        <v>2</v>
      </c>
      <c r="IN38" s="2">
        <v>2</v>
      </c>
      <c r="IO38" s="2">
        <v>2</v>
      </c>
      <c r="IP38" s="2">
        <v>2</v>
      </c>
      <c r="IQ38" s="2">
        <v>2</v>
      </c>
      <c r="IR38" s="2">
        <v>2</v>
      </c>
      <c r="IS38" s="2">
        <v>2</v>
      </c>
      <c r="IT38" s="2">
        <v>2</v>
      </c>
      <c r="IU38" s="2">
        <v>2</v>
      </c>
      <c r="IV38" s="2">
        <v>2</v>
      </c>
      <c r="IW38" s="2">
        <v>2</v>
      </c>
      <c r="IX38" s="2">
        <v>4</v>
      </c>
      <c r="IY38" s="2">
        <v>4</v>
      </c>
      <c r="IZ38" s="2">
        <v>5</v>
      </c>
      <c r="JA38" s="2">
        <v>5</v>
      </c>
      <c r="JB38" s="2">
        <v>5</v>
      </c>
      <c r="JC38" s="2">
        <v>2</v>
      </c>
      <c r="JD38" s="2">
        <v>1</v>
      </c>
      <c r="JE38" s="2">
        <v>5</v>
      </c>
      <c r="JF38" s="2">
        <v>5</v>
      </c>
      <c r="JG38" s="2">
        <v>4</v>
      </c>
      <c r="JH38" s="2">
        <v>4</v>
      </c>
      <c r="JI38" s="2">
        <v>5</v>
      </c>
      <c r="JJ38" s="2">
        <v>2</v>
      </c>
      <c r="JK38" s="2">
        <v>1</v>
      </c>
      <c r="JL38" s="2">
        <v>5</v>
      </c>
      <c r="JM38" s="2">
        <v>5</v>
      </c>
      <c r="JN38" s="2">
        <v>5</v>
      </c>
      <c r="JO38" s="2">
        <v>1</v>
      </c>
      <c r="JP38" s="2">
        <v>4</v>
      </c>
      <c r="JQ38" s="2">
        <v>3</v>
      </c>
      <c r="JR38" s="2">
        <v>1</v>
      </c>
      <c r="JS38" s="2">
        <v>1</v>
      </c>
      <c r="JT38" s="2">
        <v>2</v>
      </c>
      <c r="JU38" s="2">
        <v>5</v>
      </c>
      <c r="JV38" s="2">
        <v>1</v>
      </c>
      <c r="JW38" s="2">
        <v>3</v>
      </c>
      <c r="JX38" s="2">
        <v>5</v>
      </c>
      <c r="JY38" s="2">
        <v>3</v>
      </c>
      <c r="JZ38" s="2">
        <v>1</v>
      </c>
      <c r="KA38" s="2">
        <v>1</v>
      </c>
      <c r="KB38" s="2">
        <v>3</v>
      </c>
      <c r="KC38" s="2">
        <v>3</v>
      </c>
      <c r="KD38" s="2">
        <v>1</v>
      </c>
      <c r="KE38" s="2">
        <v>3</v>
      </c>
      <c r="KF38" s="2" t="s">
        <v>389</v>
      </c>
      <c r="KI38" s="2">
        <v>1</v>
      </c>
      <c r="KJ38" s="2">
        <v>1</v>
      </c>
      <c r="KL38" s="2">
        <v>1</v>
      </c>
      <c r="KM38" s="2">
        <v>1</v>
      </c>
      <c r="KN38" s="2">
        <v>1</v>
      </c>
      <c r="KO38" s="2">
        <v>2</v>
      </c>
      <c r="KP38" s="2">
        <v>1</v>
      </c>
      <c r="KQ38" s="2">
        <v>1</v>
      </c>
      <c r="KR38" s="2">
        <v>1</v>
      </c>
      <c r="KS38" s="2">
        <v>5</v>
      </c>
      <c r="KT38" s="2">
        <v>1</v>
      </c>
      <c r="KX38" s="2">
        <v>2</v>
      </c>
      <c r="KY38" s="2">
        <v>5</v>
      </c>
      <c r="KZ38" s="2">
        <v>1</v>
      </c>
      <c r="LA38" s="2">
        <v>1</v>
      </c>
      <c r="LB38" s="2">
        <v>3</v>
      </c>
      <c r="LC38" s="2">
        <v>2</v>
      </c>
      <c r="LD38" s="2">
        <v>3</v>
      </c>
      <c r="LE38" s="2">
        <v>4</v>
      </c>
      <c r="LF38" s="2">
        <v>5</v>
      </c>
      <c r="LG38" s="2">
        <v>3</v>
      </c>
      <c r="LH38" s="2">
        <v>3</v>
      </c>
      <c r="LI38" s="2">
        <v>3</v>
      </c>
      <c r="LJ38" s="2">
        <v>5</v>
      </c>
      <c r="LK38" s="2">
        <v>3</v>
      </c>
      <c r="LL38" s="2">
        <v>5</v>
      </c>
      <c r="LM38" s="2">
        <v>5</v>
      </c>
      <c r="LN38" s="2">
        <v>5</v>
      </c>
      <c r="LO38" s="2">
        <v>5</v>
      </c>
      <c r="LP38" s="2">
        <v>5</v>
      </c>
      <c r="LQ38" s="2">
        <v>5</v>
      </c>
      <c r="LR38" s="2">
        <v>5</v>
      </c>
      <c r="LS38" s="2">
        <v>5</v>
      </c>
      <c r="LT38" s="2">
        <v>5</v>
      </c>
      <c r="LU38" s="2">
        <v>5</v>
      </c>
      <c r="LV38" s="2">
        <v>5</v>
      </c>
      <c r="LW38" s="2">
        <v>5</v>
      </c>
      <c r="LX38" s="2">
        <v>5</v>
      </c>
      <c r="LY38" s="2">
        <v>5</v>
      </c>
      <c r="LZ38" s="2">
        <v>5</v>
      </c>
      <c r="MA38" s="2">
        <v>5</v>
      </c>
      <c r="MB38" s="2">
        <v>5</v>
      </c>
      <c r="MC38" s="2">
        <v>5</v>
      </c>
      <c r="ME38" s="3"/>
    </row>
    <row r="39" spans="1:343" x14ac:dyDescent="0.3">
      <c r="A39" s="128">
        <v>37</v>
      </c>
      <c r="B39" s="2">
        <v>1</v>
      </c>
      <c r="C39" s="2">
        <v>3</v>
      </c>
      <c r="F39" s="2" t="s">
        <v>387</v>
      </c>
      <c r="G39" s="2">
        <v>2</v>
      </c>
      <c r="I39" s="2">
        <v>2</v>
      </c>
      <c r="J39" s="2" t="s">
        <v>359</v>
      </c>
      <c r="K39" s="2">
        <v>2</v>
      </c>
      <c r="M39" s="2">
        <v>1</v>
      </c>
      <c r="O39" s="2">
        <v>1</v>
      </c>
      <c r="Q39" s="2">
        <v>4</v>
      </c>
      <c r="S39" s="2">
        <v>2</v>
      </c>
      <c r="Z39" s="2">
        <v>2</v>
      </c>
      <c r="AB39" s="2">
        <v>2</v>
      </c>
      <c r="AD39" s="2">
        <v>2</v>
      </c>
      <c r="AE39" s="2">
        <v>1</v>
      </c>
      <c r="AF39" s="2">
        <v>0.5</v>
      </c>
      <c r="AG39" s="2">
        <v>2</v>
      </c>
      <c r="AK39" s="14"/>
      <c r="AL39" s="2">
        <v>1</v>
      </c>
      <c r="AX39" s="3"/>
      <c r="AY39" s="3"/>
      <c r="BC39" s="2">
        <v>1</v>
      </c>
      <c r="BD39" s="2">
        <v>1</v>
      </c>
      <c r="BG39" s="2">
        <v>1</v>
      </c>
      <c r="BH39" s="2">
        <v>2</v>
      </c>
      <c r="BI39" s="2">
        <v>1</v>
      </c>
      <c r="BJ39" s="2">
        <v>1</v>
      </c>
      <c r="BL39" s="2">
        <v>2</v>
      </c>
      <c r="BQ39" s="2">
        <v>1</v>
      </c>
      <c r="BT39" s="2">
        <v>1</v>
      </c>
      <c r="BV39" s="2">
        <v>1</v>
      </c>
      <c r="CB39" s="2">
        <v>3</v>
      </c>
      <c r="CD39" s="2">
        <v>5</v>
      </c>
      <c r="CE39" s="2">
        <v>5</v>
      </c>
      <c r="CF39" s="2">
        <v>1</v>
      </c>
      <c r="CG39" s="2">
        <v>5</v>
      </c>
      <c r="CH39" s="2">
        <v>2</v>
      </c>
      <c r="CI39" s="2">
        <v>3</v>
      </c>
      <c r="CJ39" s="2">
        <v>1</v>
      </c>
      <c r="CL39" s="3"/>
      <c r="CM39" s="3"/>
      <c r="CN39" s="3"/>
      <c r="CO39" s="3">
        <v>25000</v>
      </c>
      <c r="CP39" s="2">
        <v>2</v>
      </c>
      <c r="CS39" s="2">
        <v>3</v>
      </c>
      <c r="CT39" s="2">
        <v>3</v>
      </c>
      <c r="CU39" s="2">
        <v>3</v>
      </c>
      <c r="CV39" s="2">
        <v>2</v>
      </c>
      <c r="DG39" s="2">
        <v>2</v>
      </c>
      <c r="DH39" s="2">
        <v>2</v>
      </c>
      <c r="DI39" s="2">
        <v>2</v>
      </c>
      <c r="DJ39" s="2">
        <v>2</v>
      </c>
      <c r="DK39" s="2">
        <v>2</v>
      </c>
      <c r="DL39" s="2">
        <v>2</v>
      </c>
      <c r="DN39" s="2">
        <v>2</v>
      </c>
      <c r="DO39" s="2">
        <v>2</v>
      </c>
      <c r="DP39" s="2">
        <v>2</v>
      </c>
      <c r="DQ39" s="2">
        <v>2</v>
      </c>
      <c r="DR39" s="2">
        <v>2</v>
      </c>
      <c r="DS39" s="2">
        <v>2</v>
      </c>
      <c r="DT39" s="2">
        <v>2</v>
      </c>
      <c r="DU39" s="2">
        <v>2</v>
      </c>
      <c r="DV39" s="2">
        <v>4</v>
      </c>
      <c r="DW39" s="2">
        <v>2</v>
      </c>
      <c r="DX39" s="2">
        <v>2</v>
      </c>
      <c r="DY39" s="2">
        <v>2</v>
      </c>
      <c r="DZ39" s="2">
        <v>5</v>
      </c>
      <c r="EA39" s="2">
        <v>5</v>
      </c>
      <c r="EB39" s="2">
        <v>5</v>
      </c>
      <c r="EC39" s="2">
        <v>5</v>
      </c>
      <c r="ED39" s="2">
        <v>1</v>
      </c>
      <c r="EH39" s="2">
        <v>1</v>
      </c>
      <c r="EL39" s="2">
        <v>1</v>
      </c>
      <c r="EP39" s="2">
        <v>1</v>
      </c>
      <c r="ET39" s="2">
        <v>1</v>
      </c>
      <c r="GL39" s="3"/>
      <c r="GM39" s="3"/>
      <c r="GQ39" s="2">
        <v>1</v>
      </c>
      <c r="GR39" s="2">
        <v>3</v>
      </c>
      <c r="GS39" s="2">
        <v>1</v>
      </c>
      <c r="IX39" s="2">
        <v>5</v>
      </c>
      <c r="JC39" s="2">
        <v>3</v>
      </c>
      <c r="JE39" s="2">
        <v>5</v>
      </c>
      <c r="JF39" s="2">
        <v>5</v>
      </c>
      <c r="KF39" s="2" t="s">
        <v>369</v>
      </c>
      <c r="KI39" s="2">
        <v>1</v>
      </c>
      <c r="KJ39" s="2">
        <v>1</v>
      </c>
      <c r="KL39" s="2">
        <v>5</v>
      </c>
      <c r="KM39" s="2">
        <v>5</v>
      </c>
      <c r="KN39" s="2">
        <v>1</v>
      </c>
      <c r="KO39" s="2">
        <v>5</v>
      </c>
      <c r="KP39" s="2">
        <v>5</v>
      </c>
      <c r="KQ39" s="2">
        <v>5</v>
      </c>
      <c r="KS39" s="2">
        <v>3</v>
      </c>
      <c r="KT39" s="2">
        <v>3</v>
      </c>
      <c r="KU39" s="2" t="s">
        <v>353</v>
      </c>
      <c r="KX39" s="2">
        <v>5</v>
      </c>
      <c r="KY39" s="2">
        <v>5</v>
      </c>
      <c r="KZ39" s="2">
        <v>5</v>
      </c>
      <c r="LA39" s="2">
        <v>5</v>
      </c>
      <c r="LB39" s="2">
        <v>5</v>
      </c>
      <c r="LC39" s="2">
        <v>5</v>
      </c>
      <c r="LD39" s="2">
        <v>5</v>
      </c>
      <c r="LE39" s="2">
        <v>5</v>
      </c>
      <c r="LF39" s="2">
        <v>5</v>
      </c>
      <c r="LG39" s="2">
        <v>5</v>
      </c>
      <c r="LH39" s="2">
        <v>5</v>
      </c>
      <c r="LI39" s="2">
        <v>5</v>
      </c>
      <c r="LJ39" s="2">
        <v>5</v>
      </c>
      <c r="LK39" s="2">
        <v>5</v>
      </c>
      <c r="LL39" s="2">
        <v>1</v>
      </c>
      <c r="LM39" s="2">
        <v>1</v>
      </c>
      <c r="LN39" s="2">
        <v>1</v>
      </c>
      <c r="LO39" s="2">
        <v>1</v>
      </c>
      <c r="LP39" s="2">
        <v>1</v>
      </c>
      <c r="LQ39" s="2">
        <v>1</v>
      </c>
      <c r="LR39" s="2">
        <v>1</v>
      </c>
      <c r="LS39" s="2">
        <v>1</v>
      </c>
      <c r="LT39" s="2">
        <v>1</v>
      </c>
      <c r="LU39" s="2">
        <v>1</v>
      </c>
      <c r="LV39" s="2">
        <v>1</v>
      </c>
      <c r="LW39" s="2">
        <v>1</v>
      </c>
      <c r="LX39" s="2">
        <v>1</v>
      </c>
      <c r="LY39" s="2">
        <v>1</v>
      </c>
      <c r="LZ39" s="2">
        <v>1</v>
      </c>
      <c r="MA39" s="2">
        <v>1</v>
      </c>
      <c r="MB39" s="2">
        <v>1</v>
      </c>
      <c r="MC39" s="2">
        <v>1</v>
      </c>
      <c r="ME39" s="3"/>
    </row>
    <row r="40" spans="1:343" x14ac:dyDescent="0.3">
      <c r="A40" s="128">
        <v>38</v>
      </c>
      <c r="B40" s="2">
        <v>1</v>
      </c>
      <c r="C40" s="2">
        <v>2</v>
      </c>
      <c r="F40" s="2" t="s">
        <v>387</v>
      </c>
      <c r="G40" s="2">
        <v>2</v>
      </c>
      <c r="I40" s="2">
        <v>1</v>
      </c>
      <c r="K40" s="2">
        <v>2</v>
      </c>
      <c r="M40" s="2">
        <v>2</v>
      </c>
      <c r="O40" s="2">
        <v>2</v>
      </c>
      <c r="Q40" s="2">
        <v>3</v>
      </c>
      <c r="S40" s="2">
        <v>2</v>
      </c>
      <c r="T40" s="2">
        <v>1</v>
      </c>
      <c r="Z40" s="2">
        <v>5</v>
      </c>
      <c r="AB40" s="2">
        <v>1</v>
      </c>
      <c r="AD40" s="2">
        <v>4</v>
      </c>
      <c r="AE40" s="2">
        <v>9</v>
      </c>
      <c r="AF40" s="2">
        <v>40</v>
      </c>
      <c r="AG40" s="2">
        <v>3</v>
      </c>
      <c r="AK40" s="14"/>
      <c r="AX40" s="3"/>
      <c r="AY40" s="3"/>
      <c r="BC40" s="2">
        <v>1</v>
      </c>
      <c r="BD40" s="2">
        <v>1</v>
      </c>
      <c r="BG40" s="2">
        <v>1</v>
      </c>
      <c r="BH40" s="2">
        <v>2</v>
      </c>
      <c r="BI40" s="2">
        <v>1</v>
      </c>
      <c r="BJ40" s="2">
        <v>2</v>
      </c>
      <c r="BK40" s="2">
        <v>2</v>
      </c>
      <c r="BM40" s="2">
        <v>1</v>
      </c>
      <c r="BO40" s="2">
        <v>2</v>
      </c>
      <c r="BQ40" s="2">
        <v>2</v>
      </c>
      <c r="BS40" s="2">
        <v>2</v>
      </c>
      <c r="BT40" s="2">
        <v>1</v>
      </c>
      <c r="BV40" s="2">
        <v>2</v>
      </c>
      <c r="CB40" s="2">
        <v>1</v>
      </c>
      <c r="CC40" s="2">
        <v>1</v>
      </c>
      <c r="CD40" s="2">
        <v>5</v>
      </c>
      <c r="CE40" s="2">
        <v>1</v>
      </c>
      <c r="CF40" s="2">
        <v>3</v>
      </c>
      <c r="CG40" s="2">
        <v>1</v>
      </c>
      <c r="CH40" s="2">
        <v>3</v>
      </c>
      <c r="CI40" s="2">
        <v>5</v>
      </c>
      <c r="CJ40" s="2">
        <v>3</v>
      </c>
      <c r="CK40" s="2">
        <v>5</v>
      </c>
      <c r="CL40" s="3"/>
      <c r="CM40" s="3"/>
      <c r="CN40" s="3"/>
      <c r="CO40" s="3"/>
      <c r="CP40" s="2">
        <v>4</v>
      </c>
      <c r="CS40" s="2">
        <v>5</v>
      </c>
      <c r="CT40" s="2">
        <v>5</v>
      </c>
      <c r="CU40" s="2">
        <v>5</v>
      </c>
      <c r="CV40" s="2">
        <v>2</v>
      </c>
      <c r="DG40" s="2">
        <v>2</v>
      </c>
      <c r="DH40" s="2">
        <v>2</v>
      </c>
      <c r="DI40" s="2">
        <v>2</v>
      </c>
      <c r="DJ40" s="2">
        <v>2</v>
      </c>
      <c r="DK40" s="2">
        <v>2</v>
      </c>
      <c r="DL40" s="2">
        <v>2</v>
      </c>
      <c r="DN40" s="2">
        <v>2</v>
      </c>
      <c r="DO40" s="2">
        <v>2</v>
      </c>
      <c r="DP40" s="2">
        <v>2</v>
      </c>
      <c r="DQ40" s="2">
        <v>2</v>
      </c>
      <c r="DR40" s="2">
        <v>2</v>
      </c>
      <c r="DS40" s="2">
        <v>2</v>
      </c>
      <c r="DT40" s="2">
        <v>2</v>
      </c>
      <c r="DU40" s="2">
        <v>2</v>
      </c>
      <c r="DV40" s="2">
        <v>8</v>
      </c>
      <c r="DW40" s="2">
        <v>1</v>
      </c>
      <c r="DX40" s="2">
        <v>1</v>
      </c>
      <c r="DY40" s="2">
        <v>5</v>
      </c>
      <c r="DZ40" s="2">
        <v>1</v>
      </c>
      <c r="EA40" s="2">
        <v>5</v>
      </c>
      <c r="EB40" s="2">
        <v>5</v>
      </c>
      <c r="EC40" s="2">
        <v>1</v>
      </c>
      <c r="ED40" s="2">
        <v>1</v>
      </c>
      <c r="EH40" s="2">
        <v>1</v>
      </c>
      <c r="EL40" s="2">
        <v>1</v>
      </c>
      <c r="EP40" s="2">
        <v>1</v>
      </c>
      <c r="ET40" s="2">
        <v>1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3</v>
      </c>
      <c r="FD40" s="2">
        <v>0</v>
      </c>
      <c r="FE40" s="2">
        <v>1</v>
      </c>
      <c r="FF40" s="2">
        <v>0</v>
      </c>
      <c r="FG40" s="2">
        <v>2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3</v>
      </c>
      <c r="FP40" s="2">
        <v>0</v>
      </c>
      <c r="FQ40" s="2">
        <v>0</v>
      </c>
      <c r="FR40" s="2">
        <v>0</v>
      </c>
      <c r="FS40" s="2">
        <v>1</v>
      </c>
      <c r="FT40" s="2">
        <v>0</v>
      </c>
      <c r="FU40" s="2">
        <v>0</v>
      </c>
      <c r="FV40" s="2">
        <v>0</v>
      </c>
      <c r="FW40" s="2">
        <v>0</v>
      </c>
      <c r="FX40" s="2">
        <v>3</v>
      </c>
      <c r="FY40" s="2">
        <v>0</v>
      </c>
      <c r="FZ40" s="2">
        <v>2</v>
      </c>
      <c r="GA40" s="2">
        <v>0</v>
      </c>
      <c r="GB40" s="2">
        <v>1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3</v>
      </c>
      <c r="GJ40" s="2">
        <v>0</v>
      </c>
      <c r="GK40" s="2">
        <v>0</v>
      </c>
      <c r="GL40" s="3">
        <v>2700</v>
      </c>
      <c r="GM40" s="3">
        <v>3800</v>
      </c>
      <c r="GO40" s="2">
        <v>2</v>
      </c>
      <c r="GQ40" s="2">
        <v>1</v>
      </c>
      <c r="GR40" s="2">
        <v>2</v>
      </c>
      <c r="GS40" s="2">
        <v>2</v>
      </c>
      <c r="HA40" s="2">
        <v>1</v>
      </c>
      <c r="HO40" s="2">
        <v>2</v>
      </c>
      <c r="HV40" s="2">
        <v>1</v>
      </c>
      <c r="HW40" s="2">
        <v>1</v>
      </c>
      <c r="HX40" s="2">
        <v>1</v>
      </c>
      <c r="HY40" s="2">
        <v>1</v>
      </c>
      <c r="HZ40" s="2">
        <v>1</v>
      </c>
      <c r="IA40" s="2">
        <v>1</v>
      </c>
      <c r="IB40" s="2">
        <v>1</v>
      </c>
      <c r="IC40" s="2">
        <v>1</v>
      </c>
      <c r="ID40" s="2">
        <v>1</v>
      </c>
      <c r="IE40" s="2">
        <v>1</v>
      </c>
      <c r="IF40" s="2">
        <v>1</v>
      </c>
      <c r="IG40" s="2">
        <v>1</v>
      </c>
      <c r="IH40" s="2">
        <v>1</v>
      </c>
      <c r="II40" s="2">
        <v>1</v>
      </c>
      <c r="IJ40" s="2">
        <v>1</v>
      </c>
      <c r="IK40" s="2">
        <v>1</v>
      </c>
      <c r="IL40" s="2">
        <v>1</v>
      </c>
      <c r="IM40" s="2">
        <v>1</v>
      </c>
      <c r="IN40" s="2">
        <v>1</v>
      </c>
      <c r="IO40" s="2">
        <v>1</v>
      </c>
      <c r="IP40" s="2">
        <v>1</v>
      </c>
      <c r="IQ40" s="2">
        <v>1</v>
      </c>
      <c r="IR40" s="2">
        <v>1</v>
      </c>
      <c r="IS40" s="2">
        <v>1</v>
      </c>
      <c r="IT40" s="2">
        <v>1</v>
      </c>
      <c r="IU40" s="2">
        <v>1</v>
      </c>
      <c r="IV40" s="2">
        <v>1</v>
      </c>
      <c r="IW40" s="2">
        <v>1</v>
      </c>
      <c r="IX40" s="2">
        <v>5</v>
      </c>
      <c r="IY40" s="2">
        <v>5</v>
      </c>
      <c r="IZ40" s="2">
        <v>5</v>
      </c>
      <c r="JA40" s="2">
        <v>5</v>
      </c>
      <c r="JB40" s="2">
        <v>5</v>
      </c>
      <c r="JC40" s="2">
        <v>1</v>
      </c>
      <c r="JD40" s="2">
        <v>1</v>
      </c>
      <c r="JE40" s="2">
        <v>5</v>
      </c>
      <c r="JF40" s="2">
        <v>5</v>
      </c>
      <c r="JG40" s="2">
        <v>5</v>
      </c>
      <c r="JH40" s="2">
        <v>5</v>
      </c>
      <c r="JI40" s="2">
        <v>5</v>
      </c>
      <c r="JJ40" s="2">
        <v>3</v>
      </c>
      <c r="JK40" s="2">
        <v>1</v>
      </c>
      <c r="JL40" s="2">
        <v>3</v>
      </c>
      <c r="JM40" s="2">
        <v>5</v>
      </c>
      <c r="JN40" s="2">
        <v>3</v>
      </c>
      <c r="JO40" s="2">
        <v>3</v>
      </c>
      <c r="JP40" s="2">
        <v>3</v>
      </c>
      <c r="JQ40" s="2">
        <v>2</v>
      </c>
      <c r="JR40" s="2">
        <v>2</v>
      </c>
      <c r="JS40" s="2">
        <v>1</v>
      </c>
      <c r="JT40" s="2">
        <v>3</v>
      </c>
      <c r="JU40" s="2">
        <v>2</v>
      </c>
      <c r="JV40" s="2">
        <v>1</v>
      </c>
      <c r="JW40" s="2">
        <v>2</v>
      </c>
      <c r="JX40" s="2">
        <v>5</v>
      </c>
      <c r="JY40" s="2">
        <v>2</v>
      </c>
      <c r="JZ40" s="2">
        <v>3</v>
      </c>
      <c r="KA40" s="2">
        <v>1</v>
      </c>
      <c r="KB40" s="2">
        <v>0</v>
      </c>
      <c r="KC40" s="2">
        <v>1</v>
      </c>
      <c r="KD40" s="2">
        <v>1</v>
      </c>
      <c r="KE40" s="2">
        <v>3</v>
      </c>
      <c r="KF40" s="2" t="s">
        <v>369</v>
      </c>
      <c r="KG40" s="2" t="s">
        <v>389</v>
      </c>
      <c r="KI40" s="2">
        <v>3</v>
      </c>
      <c r="KL40" s="2">
        <v>1</v>
      </c>
      <c r="KM40" s="2">
        <v>5</v>
      </c>
      <c r="KN40" s="2">
        <v>1</v>
      </c>
      <c r="KP40" s="2">
        <v>3</v>
      </c>
      <c r="KQ40" s="2">
        <v>3</v>
      </c>
      <c r="KS40" s="2">
        <v>5</v>
      </c>
      <c r="KT40" s="2">
        <v>1</v>
      </c>
      <c r="KX40" s="2">
        <v>1</v>
      </c>
      <c r="KY40" s="2">
        <v>1</v>
      </c>
      <c r="KZ40" s="2">
        <v>3</v>
      </c>
      <c r="LA40" s="2">
        <v>1</v>
      </c>
      <c r="LB40" s="2">
        <v>1</v>
      </c>
      <c r="LC40" s="2">
        <v>1</v>
      </c>
      <c r="LD40" s="2">
        <v>1</v>
      </c>
      <c r="LG40" s="2">
        <v>5</v>
      </c>
      <c r="LL40" s="2">
        <v>5</v>
      </c>
      <c r="LM40" s="2">
        <v>5</v>
      </c>
      <c r="LN40" s="2">
        <v>5</v>
      </c>
      <c r="LO40" s="2">
        <v>5</v>
      </c>
      <c r="LP40" s="2">
        <v>5</v>
      </c>
      <c r="LQ40" s="2">
        <v>5</v>
      </c>
      <c r="LR40" s="2">
        <v>5</v>
      </c>
      <c r="LS40" s="2">
        <v>5</v>
      </c>
      <c r="LT40" s="2">
        <v>5</v>
      </c>
      <c r="LU40" s="2">
        <v>5</v>
      </c>
      <c r="LV40" s="2">
        <v>5</v>
      </c>
      <c r="LW40" s="2">
        <v>5</v>
      </c>
      <c r="LX40" s="2">
        <v>5</v>
      </c>
      <c r="LY40" s="2">
        <v>5</v>
      </c>
      <c r="LZ40" s="2">
        <v>5</v>
      </c>
      <c r="MA40" s="2">
        <v>5</v>
      </c>
      <c r="MB40" s="2">
        <v>5</v>
      </c>
      <c r="MC40" s="2">
        <v>5</v>
      </c>
      <c r="ME40" s="3">
        <v>30000</v>
      </c>
    </row>
    <row r="41" spans="1:343" x14ac:dyDescent="0.3">
      <c r="A41" s="128">
        <v>39</v>
      </c>
      <c r="B41" s="2">
        <v>1</v>
      </c>
      <c r="C41" s="2">
        <v>3</v>
      </c>
      <c r="F41" s="2" t="s">
        <v>387</v>
      </c>
      <c r="G41" s="2">
        <v>2</v>
      </c>
      <c r="H41" s="2" t="s">
        <v>390</v>
      </c>
      <c r="I41" s="2">
        <v>1</v>
      </c>
      <c r="K41" s="2">
        <v>2</v>
      </c>
      <c r="M41" s="2">
        <v>2</v>
      </c>
      <c r="O41" s="2">
        <v>3</v>
      </c>
      <c r="Q41" s="2">
        <v>4</v>
      </c>
      <c r="S41" s="2">
        <v>2</v>
      </c>
      <c r="Y41" s="2">
        <v>1</v>
      </c>
      <c r="Z41" s="2">
        <v>3</v>
      </c>
      <c r="AB41" s="2">
        <v>1</v>
      </c>
      <c r="AD41" s="2">
        <v>2</v>
      </c>
      <c r="AE41" s="2">
        <v>34</v>
      </c>
      <c r="AG41" s="2">
        <v>2</v>
      </c>
      <c r="AI41" s="2">
        <v>59</v>
      </c>
      <c r="AJ41" s="2">
        <v>2</v>
      </c>
      <c r="AK41" s="14">
        <v>3</v>
      </c>
      <c r="AX41" s="3"/>
      <c r="AY41" s="3"/>
      <c r="BC41" s="2">
        <v>1</v>
      </c>
      <c r="BD41" s="2">
        <v>1</v>
      </c>
      <c r="BE41" s="2">
        <v>2</v>
      </c>
      <c r="BF41" s="2">
        <v>2</v>
      </c>
      <c r="BG41" s="2">
        <v>1</v>
      </c>
      <c r="BH41" s="2">
        <v>1</v>
      </c>
      <c r="BI41" s="2">
        <v>1</v>
      </c>
      <c r="BJ41" s="2">
        <v>1</v>
      </c>
      <c r="BK41" s="2">
        <v>2</v>
      </c>
      <c r="BL41" s="2">
        <v>2</v>
      </c>
      <c r="BM41" s="2">
        <v>1</v>
      </c>
      <c r="BN41" s="2">
        <v>2</v>
      </c>
      <c r="BO41" s="2">
        <v>2</v>
      </c>
      <c r="BP41" s="2">
        <v>2</v>
      </c>
      <c r="BQ41" s="2">
        <v>1</v>
      </c>
      <c r="BR41" s="2">
        <v>2</v>
      </c>
      <c r="BS41" s="2">
        <v>2</v>
      </c>
      <c r="BT41" s="2">
        <v>1</v>
      </c>
      <c r="BU41" s="2">
        <v>2</v>
      </c>
      <c r="BV41" s="2">
        <v>2</v>
      </c>
      <c r="BW41" s="2">
        <v>2</v>
      </c>
      <c r="BX41" s="2">
        <v>2</v>
      </c>
      <c r="BY41" s="2">
        <v>2</v>
      </c>
      <c r="CL41" s="3"/>
      <c r="CM41" s="3"/>
      <c r="CN41" s="3"/>
      <c r="CO41" s="3"/>
      <c r="CP41" s="2">
        <v>4</v>
      </c>
      <c r="CS41" s="2">
        <v>5</v>
      </c>
      <c r="CT41" s="2">
        <v>5</v>
      </c>
      <c r="CU41" s="2">
        <v>5</v>
      </c>
      <c r="CV41" s="2">
        <v>2</v>
      </c>
      <c r="DG41" s="2">
        <v>2</v>
      </c>
      <c r="DH41" s="2">
        <v>2</v>
      </c>
      <c r="DI41" s="2">
        <v>2</v>
      </c>
      <c r="DJ41" s="2">
        <v>2</v>
      </c>
      <c r="DK41" s="2">
        <v>2</v>
      </c>
      <c r="DL41" s="2">
        <v>2</v>
      </c>
      <c r="DN41" s="2">
        <v>2</v>
      </c>
      <c r="DO41" s="2">
        <v>2</v>
      </c>
      <c r="DP41" s="2">
        <v>2</v>
      </c>
      <c r="DQ41" s="2">
        <v>2</v>
      </c>
      <c r="DR41" s="2">
        <v>2</v>
      </c>
      <c r="DS41" s="2">
        <v>2</v>
      </c>
      <c r="DT41" s="2">
        <v>2</v>
      </c>
      <c r="DU41" s="2">
        <v>2</v>
      </c>
      <c r="DV41" s="2">
        <v>5</v>
      </c>
      <c r="DW41" s="2">
        <v>1</v>
      </c>
      <c r="DX41" s="2">
        <v>1</v>
      </c>
      <c r="DY41" s="2">
        <v>5</v>
      </c>
      <c r="DZ41" s="2">
        <v>5</v>
      </c>
      <c r="EA41" s="2">
        <v>3</v>
      </c>
      <c r="EB41" s="2">
        <v>3</v>
      </c>
      <c r="EC41" s="2">
        <v>5</v>
      </c>
      <c r="ED41" s="2">
        <v>1</v>
      </c>
      <c r="EH41" s="2">
        <v>1</v>
      </c>
      <c r="EL41" s="2">
        <v>1</v>
      </c>
      <c r="EP41" s="2">
        <v>1</v>
      </c>
      <c r="ET41" s="2">
        <v>1</v>
      </c>
      <c r="GL41" s="3"/>
      <c r="GM41" s="3"/>
      <c r="GQ41" s="2">
        <v>1</v>
      </c>
      <c r="GR41" s="2">
        <v>1</v>
      </c>
      <c r="GS41" s="2">
        <v>1</v>
      </c>
      <c r="GT41" s="2">
        <v>1</v>
      </c>
      <c r="GU41" s="2">
        <v>1</v>
      </c>
      <c r="GV41" s="2">
        <v>1</v>
      </c>
      <c r="GW41" s="2">
        <v>1</v>
      </c>
      <c r="GX41" s="2">
        <v>1</v>
      </c>
      <c r="GY41" s="2">
        <v>1</v>
      </c>
      <c r="GZ41" s="2">
        <v>1</v>
      </c>
      <c r="HA41" s="2">
        <v>1</v>
      </c>
      <c r="HB41" s="2">
        <v>1</v>
      </c>
      <c r="HC41" s="2">
        <v>1</v>
      </c>
      <c r="HD41" s="2">
        <v>1</v>
      </c>
      <c r="HE41" s="2">
        <v>1</v>
      </c>
      <c r="HF41" s="2">
        <v>1</v>
      </c>
      <c r="HG41" s="2">
        <v>1</v>
      </c>
      <c r="HH41" s="2">
        <v>2</v>
      </c>
      <c r="HI41" s="2">
        <v>2</v>
      </c>
      <c r="HJ41" s="2">
        <v>2</v>
      </c>
      <c r="HK41" s="2">
        <v>2</v>
      </c>
      <c r="HL41" s="2">
        <v>2</v>
      </c>
      <c r="HM41" s="2">
        <v>2</v>
      </c>
      <c r="HN41" s="2">
        <v>2</v>
      </c>
      <c r="HO41" s="2">
        <v>2</v>
      </c>
      <c r="HP41" s="2">
        <v>2</v>
      </c>
      <c r="HQ41" s="2">
        <v>2</v>
      </c>
      <c r="HR41" s="2">
        <v>2</v>
      </c>
      <c r="HS41" s="2">
        <v>2</v>
      </c>
      <c r="HT41" s="2">
        <v>2</v>
      </c>
      <c r="HU41" s="2">
        <v>2</v>
      </c>
      <c r="HV41" s="2">
        <v>1</v>
      </c>
      <c r="HW41" s="2">
        <v>1</v>
      </c>
      <c r="HX41" s="2">
        <v>1</v>
      </c>
      <c r="HY41" s="2">
        <v>1</v>
      </c>
      <c r="HZ41" s="2">
        <v>1</v>
      </c>
      <c r="IA41" s="2">
        <v>1</v>
      </c>
      <c r="IB41" s="2">
        <v>1</v>
      </c>
      <c r="IC41" s="2">
        <v>1</v>
      </c>
      <c r="ID41" s="2">
        <v>1</v>
      </c>
      <c r="IE41" s="2">
        <v>1</v>
      </c>
      <c r="IF41" s="2">
        <v>1</v>
      </c>
      <c r="IG41" s="2">
        <v>1</v>
      </c>
      <c r="IH41" s="2">
        <v>1</v>
      </c>
      <c r="II41" s="2">
        <v>1</v>
      </c>
      <c r="IJ41" s="2">
        <v>1</v>
      </c>
      <c r="IK41" s="2">
        <v>1</v>
      </c>
      <c r="IL41" s="2">
        <v>1</v>
      </c>
      <c r="IM41" s="2">
        <v>1</v>
      </c>
      <c r="IN41" s="2">
        <v>1</v>
      </c>
      <c r="IO41" s="2">
        <v>1</v>
      </c>
      <c r="IP41" s="2">
        <v>1</v>
      </c>
      <c r="IQ41" s="2">
        <v>1</v>
      </c>
      <c r="IR41" s="2">
        <v>1</v>
      </c>
      <c r="IS41" s="2">
        <v>1</v>
      </c>
      <c r="IT41" s="2">
        <v>1</v>
      </c>
      <c r="IU41" s="2">
        <v>1</v>
      </c>
      <c r="IV41" s="2">
        <v>1</v>
      </c>
      <c r="IW41" s="2">
        <v>1</v>
      </c>
      <c r="IX41" s="2">
        <v>5</v>
      </c>
      <c r="IY41" s="2">
        <v>3</v>
      </c>
      <c r="IZ41" s="2">
        <v>5</v>
      </c>
      <c r="JA41" s="2">
        <v>5</v>
      </c>
      <c r="JB41" s="2">
        <v>5</v>
      </c>
      <c r="JC41" s="2">
        <v>1</v>
      </c>
      <c r="JD41" s="2">
        <v>1</v>
      </c>
      <c r="JE41" s="2">
        <v>5</v>
      </c>
      <c r="JF41" s="2">
        <v>5</v>
      </c>
      <c r="JG41" s="2">
        <v>5</v>
      </c>
      <c r="JH41" s="2">
        <v>5</v>
      </c>
      <c r="JI41" s="2">
        <v>5</v>
      </c>
      <c r="JJ41" s="2">
        <v>1</v>
      </c>
      <c r="JK41" s="2">
        <v>1</v>
      </c>
      <c r="JL41" s="2">
        <v>5</v>
      </c>
      <c r="JM41" s="2">
        <v>5</v>
      </c>
      <c r="JN41" s="2">
        <v>5</v>
      </c>
      <c r="JO41" s="2">
        <v>1</v>
      </c>
      <c r="JP41" s="2">
        <v>3</v>
      </c>
      <c r="JQ41" s="2">
        <v>3</v>
      </c>
      <c r="JR41" s="2">
        <v>1</v>
      </c>
      <c r="JS41" s="2">
        <v>1</v>
      </c>
      <c r="JT41" s="2">
        <v>3</v>
      </c>
      <c r="JU41" s="2">
        <v>3</v>
      </c>
      <c r="JV41" s="2">
        <v>1</v>
      </c>
      <c r="JW41" s="2">
        <v>3</v>
      </c>
      <c r="JX41" s="2">
        <v>5</v>
      </c>
      <c r="JY41" s="2">
        <v>3</v>
      </c>
      <c r="JZ41" s="2">
        <v>1</v>
      </c>
      <c r="KA41" s="2">
        <v>1</v>
      </c>
      <c r="KB41" s="2">
        <v>3</v>
      </c>
      <c r="KC41" s="2">
        <v>2</v>
      </c>
      <c r="KD41" s="2">
        <v>1</v>
      </c>
      <c r="KF41" s="2" t="s">
        <v>389</v>
      </c>
      <c r="KI41" s="2">
        <v>1</v>
      </c>
      <c r="KJ41" s="2">
        <v>1</v>
      </c>
      <c r="KL41" s="2">
        <v>5</v>
      </c>
      <c r="KM41" s="2">
        <v>5</v>
      </c>
      <c r="KN41" s="2">
        <v>1</v>
      </c>
      <c r="KO41" s="2">
        <v>5</v>
      </c>
      <c r="KP41" s="2">
        <v>1</v>
      </c>
      <c r="KQ41" s="2">
        <v>1</v>
      </c>
      <c r="KS41" s="2">
        <v>3</v>
      </c>
      <c r="KT41" s="2">
        <v>1</v>
      </c>
      <c r="KU41" s="2" t="s">
        <v>353</v>
      </c>
      <c r="KX41" s="2">
        <v>5</v>
      </c>
      <c r="KY41" s="2">
        <v>5</v>
      </c>
      <c r="KZ41" s="2">
        <v>5</v>
      </c>
      <c r="LA41" s="2">
        <v>5</v>
      </c>
      <c r="LB41" s="2">
        <v>5</v>
      </c>
      <c r="LC41" s="2">
        <v>5</v>
      </c>
      <c r="LD41" s="2">
        <v>5</v>
      </c>
      <c r="LE41" s="2">
        <v>5</v>
      </c>
      <c r="LF41" s="2">
        <v>5</v>
      </c>
      <c r="LG41" s="2">
        <v>5</v>
      </c>
      <c r="LH41" s="2">
        <v>5</v>
      </c>
      <c r="LI41" s="2">
        <v>5</v>
      </c>
      <c r="LJ41" s="2">
        <v>5</v>
      </c>
      <c r="LK41" s="2">
        <v>5</v>
      </c>
      <c r="ME41" s="3"/>
    </row>
    <row r="42" spans="1:343" x14ac:dyDescent="0.3">
      <c r="A42" s="128">
        <v>40</v>
      </c>
      <c r="B42" s="2">
        <v>1</v>
      </c>
      <c r="C42" s="2">
        <v>3</v>
      </c>
      <c r="F42" s="2" t="s">
        <v>387</v>
      </c>
      <c r="G42" s="2">
        <v>2</v>
      </c>
      <c r="I42" s="2">
        <v>2</v>
      </c>
      <c r="K42" s="2">
        <v>2</v>
      </c>
      <c r="M42" s="2">
        <v>2</v>
      </c>
      <c r="O42" s="2">
        <v>2</v>
      </c>
      <c r="Q42" s="2">
        <v>4</v>
      </c>
      <c r="S42" s="2">
        <v>2</v>
      </c>
      <c r="T42" s="2">
        <v>1</v>
      </c>
      <c r="Z42" s="2">
        <v>4</v>
      </c>
      <c r="AB42" s="2">
        <v>2</v>
      </c>
      <c r="AD42" s="2">
        <v>2</v>
      </c>
      <c r="AE42" s="2">
        <v>4</v>
      </c>
      <c r="AG42" s="2">
        <v>2</v>
      </c>
      <c r="AI42" s="2">
        <v>59</v>
      </c>
      <c r="AJ42" s="2">
        <v>5</v>
      </c>
      <c r="AK42" s="14">
        <v>3</v>
      </c>
      <c r="AX42" s="3"/>
      <c r="AY42" s="3"/>
      <c r="BC42" s="2">
        <v>1</v>
      </c>
      <c r="BD42" s="2">
        <v>1</v>
      </c>
      <c r="BF42" s="2">
        <v>2</v>
      </c>
      <c r="BG42" s="2">
        <v>1</v>
      </c>
      <c r="BH42" s="2">
        <v>1</v>
      </c>
      <c r="BI42" s="2">
        <v>1</v>
      </c>
      <c r="BJ42" s="2">
        <v>1</v>
      </c>
      <c r="BK42" s="2">
        <v>2</v>
      </c>
      <c r="BL42" s="2">
        <v>2</v>
      </c>
      <c r="BM42" s="2">
        <v>1</v>
      </c>
      <c r="BN42" s="2">
        <v>2</v>
      </c>
      <c r="BO42" s="2">
        <v>2</v>
      </c>
      <c r="BP42" s="2">
        <v>2</v>
      </c>
      <c r="BQ42" s="2">
        <v>1</v>
      </c>
      <c r="BR42" s="2">
        <v>2</v>
      </c>
      <c r="BS42" s="2">
        <v>2</v>
      </c>
      <c r="BT42" s="2">
        <v>1</v>
      </c>
      <c r="BU42" s="2">
        <v>2</v>
      </c>
      <c r="BV42" s="2">
        <v>1</v>
      </c>
      <c r="BW42" s="2">
        <v>2</v>
      </c>
      <c r="BX42" s="2">
        <v>2</v>
      </c>
      <c r="BY42" s="2">
        <v>2</v>
      </c>
      <c r="CB42" s="2">
        <v>3</v>
      </c>
      <c r="CC42" s="2">
        <v>2</v>
      </c>
      <c r="CD42" s="2">
        <v>5</v>
      </c>
      <c r="CE42" s="2">
        <v>3</v>
      </c>
      <c r="CF42" s="2">
        <v>5</v>
      </c>
      <c r="CG42" s="2">
        <v>3</v>
      </c>
      <c r="CH42" s="2">
        <v>3</v>
      </c>
      <c r="CI42" s="2">
        <v>4</v>
      </c>
      <c r="CJ42" s="2">
        <v>1</v>
      </c>
      <c r="CK42" s="2">
        <v>1</v>
      </c>
      <c r="CL42" s="3"/>
      <c r="CM42" s="3"/>
      <c r="CN42" s="3"/>
      <c r="CO42" s="3"/>
      <c r="CP42" s="2">
        <v>3</v>
      </c>
      <c r="CS42" s="2">
        <v>5</v>
      </c>
      <c r="CT42" s="2">
        <v>5</v>
      </c>
      <c r="CU42" s="2">
        <v>5</v>
      </c>
      <c r="CV42" s="2">
        <v>2</v>
      </c>
      <c r="DG42" s="2">
        <v>2</v>
      </c>
      <c r="DH42" s="2">
        <v>2</v>
      </c>
      <c r="DI42" s="2">
        <v>2</v>
      </c>
      <c r="DJ42" s="2">
        <v>2</v>
      </c>
      <c r="DK42" s="2">
        <v>2</v>
      </c>
      <c r="DL42" s="2">
        <v>2</v>
      </c>
      <c r="DN42" s="2">
        <v>2</v>
      </c>
      <c r="DO42" s="2">
        <v>2</v>
      </c>
      <c r="DP42" s="2">
        <v>2</v>
      </c>
      <c r="DQ42" s="2">
        <v>2</v>
      </c>
      <c r="DR42" s="2">
        <v>2</v>
      </c>
      <c r="DS42" s="2">
        <v>2</v>
      </c>
      <c r="DT42" s="2">
        <v>2</v>
      </c>
      <c r="DU42" s="2">
        <v>2</v>
      </c>
      <c r="DV42" s="2">
        <v>8</v>
      </c>
      <c r="DW42" s="2">
        <v>4</v>
      </c>
      <c r="DX42" s="2">
        <v>4</v>
      </c>
      <c r="DY42" s="2">
        <v>4</v>
      </c>
      <c r="DZ42" s="2">
        <v>5</v>
      </c>
      <c r="EA42" s="2">
        <v>3</v>
      </c>
      <c r="EB42" s="2">
        <v>3</v>
      </c>
      <c r="EC42" s="2">
        <v>5</v>
      </c>
      <c r="ED42" s="2">
        <v>1</v>
      </c>
      <c r="EH42" s="2">
        <v>1</v>
      </c>
      <c r="EL42" s="2">
        <v>1</v>
      </c>
      <c r="EP42" s="2">
        <v>1</v>
      </c>
      <c r="ET42" s="2">
        <v>1</v>
      </c>
      <c r="EX42" s="2">
        <v>2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3</v>
      </c>
      <c r="FE42" s="2">
        <v>1</v>
      </c>
      <c r="FF42" s="2">
        <v>1</v>
      </c>
      <c r="FG42" s="2">
        <v>0</v>
      </c>
      <c r="FH42" s="2">
        <v>2</v>
      </c>
      <c r="FI42" s="2">
        <v>0</v>
      </c>
      <c r="FJ42" s="2">
        <v>3</v>
      </c>
      <c r="FK42" s="2">
        <v>2</v>
      </c>
      <c r="FL42" s="2">
        <v>0</v>
      </c>
      <c r="FM42" s="2">
        <v>0</v>
      </c>
      <c r="FN42" s="2">
        <v>0</v>
      </c>
      <c r="FO42" s="2">
        <v>3</v>
      </c>
      <c r="FP42" s="2">
        <v>1</v>
      </c>
      <c r="FQ42" s="2">
        <v>0</v>
      </c>
      <c r="FR42" s="2">
        <v>2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3</v>
      </c>
      <c r="FY42" s="2">
        <v>1</v>
      </c>
      <c r="FZ42" s="2">
        <v>2</v>
      </c>
      <c r="GA42" s="2">
        <v>0</v>
      </c>
      <c r="GB42" s="2">
        <v>3</v>
      </c>
      <c r="GC42" s="2">
        <v>0</v>
      </c>
      <c r="GD42" s="2">
        <v>3</v>
      </c>
      <c r="GE42" s="2">
        <v>2</v>
      </c>
      <c r="GF42" s="2">
        <v>0</v>
      </c>
      <c r="GG42" s="2">
        <v>0</v>
      </c>
      <c r="GH42" s="2">
        <v>0</v>
      </c>
      <c r="GI42" s="2">
        <v>3</v>
      </c>
      <c r="GJ42" s="2">
        <v>1</v>
      </c>
      <c r="GK42" s="2">
        <v>0</v>
      </c>
      <c r="GL42" s="3">
        <v>4000</v>
      </c>
      <c r="GM42" s="3">
        <v>6500</v>
      </c>
      <c r="GN42" s="2">
        <v>2</v>
      </c>
      <c r="GO42" s="2">
        <v>1</v>
      </c>
      <c r="GQ42" s="2">
        <v>1</v>
      </c>
      <c r="GR42" s="2">
        <v>1</v>
      </c>
      <c r="GS42" s="2">
        <v>2</v>
      </c>
      <c r="GT42" s="2">
        <v>1</v>
      </c>
      <c r="GU42" s="2">
        <v>1</v>
      </c>
      <c r="GV42" s="2">
        <v>1</v>
      </c>
      <c r="GW42" s="2">
        <v>1</v>
      </c>
      <c r="GX42" s="2">
        <v>1</v>
      </c>
      <c r="GY42" s="2">
        <v>1</v>
      </c>
      <c r="GZ42" s="2">
        <v>1</v>
      </c>
      <c r="HA42" s="2">
        <v>1</v>
      </c>
      <c r="HB42" s="2">
        <v>1</v>
      </c>
      <c r="HC42" s="2">
        <v>1</v>
      </c>
      <c r="HD42" s="2">
        <v>1</v>
      </c>
      <c r="HE42" s="2">
        <v>1</v>
      </c>
      <c r="HF42" s="2">
        <v>1</v>
      </c>
      <c r="HG42" s="2">
        <v>1</v>
      </c>
      <c r="HH42" s="2">
        <v>2</v>
      </c>
      <c r="HI42" s="2">
        <v>2</v>
      </c>
      <c r="HJ42" s="2">
        <v>2</v>
      </c>
      <c r="HK42" s="2">
        <v>2</v>
      </c>
      <c r="HL42" s="2">
        <v>2</v>
      </c>
      <c r="HM42" s="2">
        <v>2</v>
      </c>
      <c r="HN42" s="2">
        <v>2</v>
      </c>
      <c r="HO42" s="2">
        <v>2</v>
      </c>
      <c r="HP42" s="2">
        <v>2</v>
      </c>
      <c r="HQ42" s="2">
        <v>2</v>
      </c>
      <c r="HR42" s="2">
        <v>2</v>
      </c>
      <c r="HS42" s="2">
        <v>2</v>
      </c>
      <c r="HT42" s="2">
        <v>2</v>
      </c>
      <c r="HU42" s="2">
        <v>2</v>
      </c>
      <c r="HV42" s="2">
        <v>1</v>
      </c>
      <c r="HW42" s="2">
        <v>1</v>
      </c>
      <c r="HX42" s="2">
        <v>1</v>
      </c>
      <c r="HY42" s="2">
        <v>1</v>
      </c>
      <c r="HZ42" s="2">
        <v>1</v>
      </c>
      <c r="IA42" s="2">
        <v>1</v>
      </c>
      <c r="IB42" s="2">
        <v>1</v>
      </c>
      <c r="IC42" s="2">
        <v>1</v>
      </c>
      <c r="ID42" s="2">
        <v>1</v>
      </c>
      <c r="IE42" s="2">
        <v>1</v>
      </c>
      <c r="IF42" s="2">
        <v>1</v>
      </c>
      <c r="IG42" s="2">
        <v>1</v>
      </c>
      <c r="IH42" s="2">
        <v>1</v>
      </c>
      <c r="II42" s="2">
        <v>1</v>
      </c>
      <c r="IX42" s="2">
        <v>5</v>
      </c>
      <c r="IY42" s="2">
        <v>3</v>
      </c>
      <c r="IZ42" s="2">
        <v>4</v>
      </c>
      <c r="JA42" s="2">
        <v>4</v>
      </c>
      <c r="JB42" s="2">
        <v>4</v>
      </c>
      <c r="JC42" s="2">
        <v>2</v>
      </c>
      <c r="JD42" s="2">
        <v>1</v>
      </c>
      <c r="JE42" s="2">
        <v>3</v>
      </c>
      <c r="JF42" s="2">
        <v>5</v>
      </c>
      <c r="JG42" s="2">
        <v>1</v>
      </c>
      <c r="JH42" s="2">
        <v>1</v>
      </c>
      <c r="JI42" s="2">
        <v>5</v>
      </c>
      <c r="JJ42" s="2">
        <v>1</v>
      </c>
      <c r="JK42" s="2">
        <v>1</v>
      </c>
      <c r="JL42" s="2">
        <v>5</v>
      </c>
      <c r="JM42" s="2">
        <v>5</v>
      </c>
      <c r="JN42" s="2">
        <v>4</v>
      </c>
      <c r="JO42" s="2">
        <v>1</v>
      </c>
      <c r="JP42" s="2">
        <v>3</v>
      </c>
      <c r="JQ42" s="2">
        <v>4</v>
      </c>
      <c r="JR42" s="2">
        <v>1</v>
      </c>
      <c r="JS42" s="2">
        <v>1</v>
      </c>
      <c r="JT42" s="2">
        <v>3</v>
      </c>
      <c r="JU42" s="2">
        <v>3</v>
      </c>
      <c r="JV42" s="2">
        <v>1</v>
      </c>
      <c r="JW42" s="2">
        <v>3</v>
      </c>
      <c r="JX42" s="2">
        <v>3</v>
      </c>
      <c r="JY42" s="2">
        <v>3</v>
      </c>
      <c r="JZ42" s="2">
        <v>3</v>
      </c>
      <c r="KA42" s="2">
        <v>3</v>
      </c>
      <c r="KB42" s="2">
        <v>1</v>
      </c>
      <c r="KC42" s="2">
        <v>3</v>
      </c>
      <c r="KD42" s="2">
        <v>1</v>
      </c>
      <c r="KE42" s="2">
        <v>2</v>
      </c>
      <c r="KF42" s="2" t="s">
        <v>389</v>
      </c>
      <c r="KG42" s="2" t="s">
        <v>369</v>
      </c>
      <c r="KI42" s="2">
        <v>1</v>
      </c>
      <c r="KJ42" s="2">
        <v>1</v>
      </c>
      <c r="KL42" s="2">
        <v>3</v>
      </c>
      <c r="KM42" s="2">
        <v>5</v>
      </c>
      <c r="KN42" s="2">
        <v>1</v>
      </c>
      <c r="KO42" s="2">
        <v>4</v>
      </c>
      <c r="KP42" s="2">
        <v>4</v>
      </c>
      <c r="KQ42" s="2">
        <v>4</v>
      </c>
      <c r="KS42" s="2">
        <v>3</v>
      </c>
      <c r="KT42" s="2">
        <v>1</v>
      </c>
      <c r="KU42" s="2" t="s">
        <v>353</v>
      </c>
      <c r="KX42" s="2">
        <v>5</v>
      </c>
      <c r="KY42" s="2">
        <v>5</v>
      </c>
      <c r="KZ42" s="2">
        <v>5</v>
      </c>
      <c r="LA42" s="2">
        <v>5</v>
      </c>
      <c r="LB42" s="2">
        <v>5</v>
      </c>
      <c r="LC42" s="2">
        <v>5</v>
      </c>
      <c r="LD42" s="2">
        <v>5</v>
      </c>
      <c r="LE42" s="2">
        <v>5</v>
      </c>
      <c r="LF42" s="2">
        <v>5</v>
      </c>
      <c r="LG42" s="2">
        <v>5</v>
      </c>
      <c r="LH42" s="2">
        <v>5</v>
      </c>
      <c r="LI42" s="2">
        <v>5</v>
      </c>
      <c r="LJ42" s="2">
        <v>5</v>
      </c>
      <c r="LK42" s="2">
        <v>5</v>
      </c>
      <c r="LL42" s="2">
        <v>3</v>
      </c>
      <c r="LM42" s="2">
        <v>3</v>
      </c>
      <c r="LN42" s="2">
        <v>3</v>
      </c>
      <c r="LO42" s="2">
        <v>3</v>
      </c>
      <c r="LP42" s="2">
        <v>3</v>
      </c>
      <c r="LQ42" s="2">
        <v>3</v>
      </c>
      <c r="LR42" s="2">
        <v>3</v>
      </c>
      <c r="LS42" s="2">
        <v>3</v>
      </c>
      <c r="LT42" s="2">
        <v>3</v>
      </c>
      <c r="LU42" s="2">
        <v>3</v>
      </c>
      <c r="LV42" s="2">
        <v>3</v>
      </c>
      <c r="LW42" s="2">
        <v>3</v>
      </c>
      <c r="LX42" s="2">
        <v>3</v>
      </c>
      <c r="LY42" s="2">
        <v>3</v>
      </c>
      <c r="LZ42" s="2">
        <v>3</v>
      </c>
      <c r="MA42" s="2">
        <v>3</v>
      </c>
      <c r="MB42" s="2">
        <v>3</v>
      </c>
      <c r="MC42" s="2">
        <v>3</v>
      </c>
      <c r="ME42" s="3"/>
    </row>
    <row r="43" spans="1:343" x14ac:dyDescent="0.3">
      <c r="A43" s="128">
        <v>41</v>
      </c>
      <c r="B43" s="2">
        <v>1</v>
      </c>
      <c r="C43" s="2">
        <v>3</v>
      </c>
      <c r="F43" s="2" t="s">
        <v>387</v>
      </c>
      <c r="G43" s="2">
        <v>2</v>
      </c>
      <c r="I43" s="2">
        <v>1</v>
      </c>
      <c r="K43" s="2">
        <v>2</v>
      </c>
      <c r="M43" s="2">
        <v>2</v>
      </c>
      <c r="O43" s="2">
        <v>2</v>
      </c>
      <c r="Q43" s="2">
        <v>3</v>
      </c>
      <c r="S43" s="2">
        <v>3</v>
      </c>
      <c r="T43" s="2">
        <v>1</v>
      </c>
      <c r="Z43" s="2">
        <v>4</v>
      </c>
      <c r="AB43" s="2">
        <v>2</v>
      </c>
      <c r="AD43" s="2">
        <v>5</v>
      </c>
      <c r="AE43" s="2">
        <v>9</v>
      </c>
      <c r="AF43" s="2">
        <v>34</v>
      </c>
      <c r="AG43" s="2">
        <v>3</v>
      </c>
      <c r="AK43" s="14"/>
      <c r="AX43" s="3"/>
      <c r="AY43" s="3"/>
      <c r="BC43" s="2">
        <v>1</v>
      </c>
      <c r="BD43" s="2">
        <v>1</v>
      </c>
      <c r="BE43" s="2">
        <v>2</v>
      </c>
      <c r="BF43" s="2">
        <v>2</v>
      </c>
      <c r="BG43" s="2">
        <v>1</v>
      </c>
      <c r="BH43" s="2">
        <v>2</v>
      </c>
      <c r="BI43" s="2">
        <v>1</v>
      </c>
      <c r="BJ43" s="2">
        <v>1</v>
      </c>
      <c r="BK43" s="2">
        <v>2</v>
      </c>
      <c r="BL43" s="2">
        <v>2</v>
      </c>
      <c r="BM43" s="2">
        <v>1</v>
      </c>
      <c r="BN43" s="2">
        <v>2</v>
      </c>
      <c r="BO43" s="2">
        <v>2</v>
      </c>
      <c r="BP43" s="2">
        <v>2</v>
      </c>
      <c r="BQ43" s="2">
        <v>1</v>
      </c>
      <c r="BR43" s="2">
        <v>2</v>
      </c>
      <c r="BS43" s="2">
        <v>2</v>
      </c>
      <c r="BT43" s="2">
        <v>1</v>
      </c>
      <c r="BU43" s="2">
        <v>2</v>
      </c>
      <c r="BV43" s="2">
        <v>1</v>
      </c>
      <c r="BW43" s="2">
        <v>2</v>
      </c>
      <c r="BX43" s="2">
        <v>2</v>
      </c>
      <c r="BY43" s="2">
        <v>2</v>
      </c>
      <c r="CB43" s="2">
        <v>3</v>
      </c>
      <c r="CC43" s="2">
        <v>1</v>
      </c>
      <c r="CD43" s="2">
        <v>5</v>
      </c>
      <c r="CE43" s="2">
        <v>1</v>
      </c>
      <c r="CF43" s="2">
        <v>1</v>
      </c>
      <c r="CG43" s="2">
        <v>1</v>
      </c>
      <c r="CH43" s="2">
        <v>3</v>
      </c>
      <c r="CI43" s="2">
        <v>3</v>
      </c>
      <c r="CK43" s="2">
        <v>5</v>
      </c>
      <c r="CL43" s="3"/>
      <c r="CM43" s="3"/>
      <c r="CN43" s="3"/>
      <c r="CO43" s="3"/>
      <c r="CP43" s="2">
        <v>4</v>
      </c>
      <c r="CS43" s="2">
        <v>5</v>
      </c>
      <c r="CT43" s="2">
        <v>5</v>
      </c>
      <c r="CU43" s="2">
        <v>5</v>
      </c>
      <c r="DG43" s="2">
        <v>2</v>
      </c>
      <c r="DH43" s="2">
        <v>2</v>
      </c>
      <c r="DI43" s="2">
        <v>2</v>
      </c>
      <c r="DJ43" s="2">
        <v>2</v>
      </c>
      <c r="DK43" s="2">
        <v>2</v>
      </c>
      <c r="DL43" s="2">
        <v>2</v>
      </c>
      <c r="DN43" s="2">
        <v>2</v>
      </c>
      <c r="DO43" s="2">
        <v>2</v>
      </c>
      <c r="DP43" s="2">
        <v>2</v>
      </c>
      <c r="DQ43" s="2">
        <v>2</v>
      </c>
      <c r="DR43" s="2">
        <v>2</v>
      </c>
      <c r="DS43" s="2">
        <v>2</v>
      </c>
      <c r="DT43" s="2">
        <v>2</v>
      </c>
      <c r="DU43" s="2">
        <v>2</v>
      </c>
      <c r="DV43" s="2">
        <v>3</v>
      </c>
      <c r="DW43" s="2">
        <v>1</v>
      </c>
      <c r="DX43" s="2">
        <v>1</v>
      </c>
      <c r="DY43" s="2">
        <v>5</v>
      </c>
      <c r="DZ43" s="2">
        <v>5</v>
      </c>
      <c r="EA43" s="2">
        <v>2</v>
      </c>
      <c r="EB43" s="2">
        <v>2</v>
      </c>
      <c r="EC43" s="2">
        <v>5</v>
      </c>
      <c r="ED43" s="2">
        <v>1</v>
      </c>
      <c r="EH43" s="2">
        <v>1</v>
      </c>
      <c r="EL43" s="2">
        <v>1</v>
      </c>
      <c r="EP43" s="2">
        <v>1</v>
      </c>
      <c r="ET43" s="2">
        <v>1</v>
      </c>
      <c r="EX43" s="2">
        <v>3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3</v>
      </c>
      <c r="FE43" s="2">
        <v>0</v>
      </c>
      <c r="FF43" s="2">
        <v>2</v>
      </c>
      <c r="FG43" s="2">
        <v>0</v>
      </c>
      <c r="FH43" s="2">
        <v>3</v>
      </c>
      <c r="FI43" s="2">
        <v>0</v>
      </c>
      <c r="FJ43" s="2">
        <v>3</v>
      </c>
      <c r="FK43" s="2">
        <v>1</v>
      </c>
      <c r="FL43" s="2">
        <v>0</v>
      </c>
      <c r="FM43" s="2">
        <v>0</v>
      </c>
      <c r="FN43" s="2">
        <v>0</v>
      </c>
      <c r="FO43" s="2">
        <v>3</v>
      </c>
      <c r="FP43" s="2">
        <v>2</v>
      </c>
      <c r="FQ43" s="2">
        <v>0</v>
      </c>
      <c r="FR43" s="2">
        <v>2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3</v>
      </c>
      <c r="FY43" s="2">
        <v>0</v>
      </c>
      <c r="FZ43" s="2">
        <v>2</v>
      </c>
      <c r="GA43" s="2">
        <v>0</v>
      </c>
      <c r="GB43" s="2">
        <v>3</v>
      </c>
      <c r="GC43" s="2">
        <v>0</v>
      </c>
      <c r="GD43" s="2">
        <v>3</v>
      </c>
      <c r="GE43" s="2">
        <v>2</v>
      </c>
      <c r="GF43" s="2">
        <v>0</v>
      </c>
      <c r="GG43" s="2">
        <v>0</v>
      </c>
      <c r="GH43" s="2">
        <v>0</v>
      </c>
      <c r="GI43" s="2">
        <v>3</v>
      </c>
      <c r="GJ43" s="2">
        <v>1</v>
      </c>
      <c r="GK43" s="2">
        <v>0</v>
      </c>
      <c r="GL43" s="3">
        <v>8000</v>
      </c>
      <c r="GM43" s="3">
        <v>10000</v>
      </c>
      <c r="GN43" s="2">
        <v>1</v>
      </c>
      <c r="GO43" s="2">
        <v>1</v>
      </c>
      <c r="GQ43" s="2">
        <v>1</v>
      </c>
      <c r="GR43" s="2">
        <v>1</v>
      </c>
      <c r="GT43" s="2">
        <v>1</v>
      </c>
      <c r="GU43" s="2">
        <v>1</v>
      </c>
      <c r="GV43" s="2">
        <v>1</v>
      </c>
      <c r="GW43" s="2">
        <v>1</v>
      </c>
      <c r="GX43" s="2">
        <v>1</v>
      </c>
      <c r="GY43" s="2">
        <v>1</v>
      </c>
      <c r="GZ43" s="2">
        <v>1</v>
      </c>
      <c r="HA43" s="2">
        <v>1</v>
      </c>
      <c r="HB43" s="2">
        <v>1</v>
      </c>
      <c r="HC43" s="2">
        <v>1</v>
      </c>
      <c r="HD43" s="2">
        <v>1</v>
      </c>
      <c r="HE43" s="2">
        <v>1</v>
      </c>
      <c r="HF43" s="2">
        <v>1</v>
      </c>
      <c r="HG43" s="2">
        <v>1</v>
      </c>
      <c r="HH43" s="2">
        <v>2</v>
      </c>
      <c r="HI43" s="2">
        <v>2</v>
      </c>
      <c r="HJ43" s="2">
        <v>2</v>
      </c>
      <c r="HK43" s="2">
        <v>2</v>
      </c>
      <c r="HL43" s="2">
        <v>2</v>
      </c>
      <c r="HM43" s="2">
        <v>2</v>
      </c>
      <c r="HN43" s="2">
        <v>2</v>
      </c>
      <c r="HO43" s="2">
        <v>2</v>
      </c>
      <c r="HP43" s="2">
        <v>2</v>
      </c>
      <c r="HQ43" s="2">
        <v>2</v>
      </c>
      <c r="HR43" s="2">
        <v>2</v>
      </c>
      <c r="HS43" s="2">
        <v>2</v>
      </c>
      <c r="HT43" s="2">
        <v>2</v>
      </c>
      <c r="HU43" s="2">
        <v>2</v>
      </c>
      <c r="HV43" s="2">
        <v>1</v>
      </c>
      <c r="HW43" s="2">
        <v>1</v>
      </c>
      <c r="HX43" s="2">
        <v>1</v>
      </c>
      <c r="HY43" s="2">
        <v>1</v>
      </c>
      <c r="HZ43" s="2">
        <v>1</v>
      </c>
      <c r="IA43" s="2">
        <v>1</v>
      </c>
      <c r="IB43" s="2">
        <v>1</v>
      </c>
      <c r="IC43" s="2">
        <v>1</v>
      </c>
      <c r="ID43" s="2">
        <v>1</v>
      </c>
      <c r="IE43" s="2">
        <v>1</v>
      </c>
      <c r="IF43" s="2">
        <v>1</v>
      </c>
      <c r="IG43" s="2">
        <v>1</v>
      </c>
      <c r="IH43" s="2">
        <v>1</v>
      </c>
      <c r="II43" s="2">
        <v>1</v>
      </c>
      <c r="IJ43" s="2">
        <v>1</v>
      </c>
      <c r="IK43" s="2">
        <v>1</v>
      </c>
      <c r="IL43" s="2">
        <v>1</v>
      </c>
      <c r="IM43" s="2">
        <v>1</v>
      </c>
      <c r="IN43" s="2">
        <v>1</v>
      </c>
      <c r="IO43" s="2">
        <v>1</v>
      </c>
      <c r="IP43" s="2">
        <v>1</v>
      </c>
      <c r="IQ43" s="2">
        <v>1</v>
      </c>
      <c r="IR43" s="2">
        <v>1</v>
      </c>
      <c r="IS43" s="2">
        <v>1</v>
      </c>
      <c r="IT43" s="2">
        <v>1</v>
      </c>
      <c r="IU43" s="2">
        <v>1</v>
      </c>
      <c r="IV43" s="2">
        <v>1</v>
      </c>
      <c r="IW43" s="2">
        <v>1</v>
      </c>
      <c r="IX43" s="2">
        <v>5</v>
      </c>
      <c r="IY43" s="2">
        <v>5</v>
      </c>
      <c r="IZ43" s="2">
        <v>5</v>
      </c>
      <c r="JA43" s="2">
        <v>5</v>
      </c>
      <c r="JB43" s="2">
        <v>5</v>
      </c>
      <c r="JC43" s="2">
        <v>3</v>
      </c>
      <c r="JD43" s="2">
        <v>1</v>
      </c>
      <c r="JE43" s="2">
        <v>5</v>
      </c>
      <c r="JF43" s="2">
        <v>5</v>
      </c>
      <c r="JG43" s="2">
        <v>3</v>
      </c>
      <c r="JH43" s="2">
        <v>5</v>
      </c>
      <c r="JI43" s="2">
        <v>5</v>
      </c>
      <c r="JJ43" s="2">
        <v>2</v>
      </c>
      <c r="JK43" s="2">
        <v>1</v>
      </c>
      <c r="JL43" s="2">
        <v>5</v>
      </c>
      <c r="JM43" s="2">
        <v>5</v>
      </c>
      <c r="JN43" s="2">
        <v>5</v>
      </c>
      <c r="JO43" s="2">
        <v>1</v>
      </c>
      <c r="JP43" s="2">
        <v>4</v>
      </c>
      <c r="JQ43" s="2">
        <v>3</v>
      </c>
      <c r="JR43" s="2">
        <v>1</v>
      </c>
      <c r="JS43" s="2">
        <v>1</v>
      </c>
      <c r="JT43" s="2">
        <v>3</v>
      </c>
      <c r="JU43" s="2">
        <v>5</v>
      </c>
      <c r="JV43" s="2">
        <v>1</v>
      </c>
      <c r="JW43" s="2">
        <v>3</v>
      </c>
      <c r="JX43" s="2">
        <v>5</v>
      </c>
      <c r="JY43" s="2">
        <v>3</v>
      </c>
      <c r="JZ43" s="2">
        <v>1</v>
      </c>
      <c r="KA43" s="2">
        <v>1</v>
      </c>
      <c r="KB43" s="2">
        <v>3</v>
      </c>
      <c r="KC43" s="2">
        <v>2</v>
      </c>
      <c r="KD43" s="2">
        <v>1</v>
      </c>
      <c r="KE43" s="2">
        <v>3</v>
      </c>
      <c r="KF43" s="2" t="s">
        <v>389</v>
      </c>
      <c r="ME43" s="3"/>
    </row>
    <row r="44" spans="1:343" x14ac:dyDescent="0.3">
      <c r="A44" s="128">
        <v>42</v>
      </c>
      <c r="B44" s="2">
        <v>1</v>
      </c>
      <c r="C44" s="2">
        <v>3</v>
      </c>
      <c r="F44" s="2" t="s">
        <v>391</v>
      </c>
      <c r="G44" s="2">
        <v>2</v>
      </c>
      <c r="H44" s="2" t="s">
        <v>392</v>
      </c>
      <c r="I44" s="2">
        <v>1</v>
      </c>
      <c r="K44" s="2">
        <v>2</v>
      </c>
      <c r="M44" s="2">
        <v>2</v>
      </c>
      <c r="O44" s="2">
        <v>2</v>
      </c>
      <c r="Q44" s="2">
        <v>3</v>
      </c>
      <c r="S44" s="2">
        <v>6</v>
      </c>
      <c r="T44" s="2">
        <v>1</v>
      </c>
      <c r="Z44" s="2">
        <v>5</v>
      </c>
      <c r="AB44" s="2">
        <v>1</v>
      </c>
      <c r="AD44" s="2">
        <v>4</v>
      </c>
      <c r="AE44" s="2">
        <v>20</v>
      </c>
      <c r="AG44" s="2">
        <v>3</v>
      </c>
      <c r="AJ44" s="2">
        <v>1</v>
      </c>
      <c r="AK44" s="14"/>
      <c r="AM44" s="2">
        <v>2022</v>
      </c>
      <c r="AN44" s="2">
        <v>100000</v>
      </c>
      <c r="AO44" s="2">
        <v>50000</v>
      </c>
      <c r="AP44" s="2">
        <v>50000</v>
      </c>
      <c r="AX44" s="3"/>
      <c r="AY44" s="3"/>
      <c r="BC44" s="2">
        <v>1</v>
      </c>
      <c r="BD44" s="2">
        <v>1</v>
      </c>
      <c r="BE44" s="2">
        <v>2</v>
      </c>
      <c r="BF44" s="2">
        <v>2</v>
      </c>
      <c r="BG44" s="2">
        <v>1</v>
      </c>
      <c r="BH44" s="2">
        <v>1</v>
      </c>
      <c r="BI44" s="2">
        <v>1</v>
      </c>
      <c r="BJ44" s="2">
        <v>1</v>
      </c>
      <c r="BK44" s="2">
        <v>1</v>
      </c>
      <c r="BL44" s="2">
        <v>2</v>
      </c>
      <c r="BM44" s="2">
        <v>1</v>
      </c>
      <c r="BN44" s="2">
        <v>2</v>
      </c>
      <c r="BO44" s="2">
        <v>1</v>
      </c>
      <c r="BP44" s="2">
        <v>2</v>
      </c>
      <c r="BQ44" s="2">
        <v>1</v>
      </c>
      <c r="BR44" s="2">
        <v>2</v>
      </c>
      <c r="BS44" s="2">
        <v>2</v>
      </c>
      <c r="BT44" s="2">
        <v>1</v>
      </c>
      <c r="BU44" s="2">
        <v>2</v>
      </c>
      <c r="BV44" s="2">
        <v>1</v>
      </c>
      <c r="CB44" s="2">
        <v>4</v>
      </c>
      <c r="CC44" s="2">
        <v>1</v>
      </c>
      <c r="CD44" s="2">
        <v>3</v>
      </c>
      <c r="CE44" s="2">
        <v>3</v>
      </c>
      <c r="CF44" s="2">
        <v>3</v>
      </c>
      <c r="CG44" s="2">
        <v>4</v>
      </c>
      <c r="CH44" s="2">
        <v>4</v>
      </c>
      <c r="CI44" s="2">
        <v>3</v>
      </c>
      <c r="CJ44" s="2">
        <v>3</v>
      </c>
      <c r="CK44" s="2">
        <v>3</v>
      </c>
      <c r="CL44" s="3">
        <v>140000</v>
      </c>
      <c r="CM44" s="3"/>
      <c r="CN44" s="3">
        <v>60000</v>
      </c>
      <c r="CO44" s="3">
        <v>60000</v>
      </c>
      <c r="CP44" s="2">
        <v>4</v>
      </c>
      <c r="CS44" s="2">
        <v>4</v>
      </c>
      <c r="CT44" s="2">
        <v>4</v>
      </c>
      <c r="CU44" s="2">
        <v>4</v>
      </c>
      <c r="CV44" s="2">
        <v>2</v>
      </c>
      <c r="CW44" s="2">
        <v>2</v>
      </c>
      <c r="DG44" s="2">
        <v>2</v>
      </c>
      <c r="DH44" s="2">
        <v>1</v>
      </c>
      <c r="DJ44" s="2">
        <v>2</v>
      </c>
      <c r="DO44" s="2">
        <v>2</v>
      </c>
      <c r="DP44" s="2">
        <v>1</v>
      </c>
      <c r="DR44" s="2">
        <v>2</v>
      </c>
      <c r="DV44" s="2">
        <v>8</v>
      </c>
      <c r="DW44" s="2">
        <v>4</v>
      </c>
      <c r="DX44" s="2">
        <v>1</v>
      </c>
      <c r="DY44" s="2">
        <v>2</v>
      </c>
      <c r="DZ44" s="2">
        <v>2</v>
      </c>
      <c r="EA44" s="2">
        <v>4</v>
      </c>
      <c r="EB44" s="2">
        <v>4</v>
      </c>
      <c r="EC44" s="2">
        <v>3</v>
      </c>
      <c r="ED44" s="2">
        <v>1</v>
      </c>
      <c r="EH44" s="2">
        <v>1</v>
      </c>
      <c r="EL44" s="2">
        <v>1</v>
      </c>
      <c r="EP44" s="2">
        <v>1</v>
      </c>
      <c r="EX44" s="2">
        <v>3</v>
      </c>
      <c r="EY44" s="2">
        <v>0</v>
      </c>
      <c r="EZ44" s="2">
        <v>0</v>
      </c>
      <c r="FB44" s="2">
        <v>0</v>
      </c>
      <c r="FC44" s="2">
        <v>0</v>
      </c>
      <c r="FD44" s="2">
        <v>3</v>
      </c>
      <c r="FE44" s="2">
        <v>3</v>
      </c>
      <c r="FF44" s="2">
        <v>3</v>
      </c>
      <c r="FG44" s="2">
        <v>0</v>
      </c>
      <c r="FI44" s="2">
        <v>0</v>
      </c>
      <c r="FJ44" s="2">
        <v>3</v>
      </c>
      <c r="FK44" s="2">
        <v>2</v>
      </c>
      <c r="FL44" s="2">
        <v>0</v>
      </c>
      <c r="FO44" s="2">
        <v>3</v>
      </c>
      <c r="FP44" s="2">
        <v>1</v>
      </c>
      <c r="FQ44" s="2">
        <v>0</v>
      </c>
      <c r="FR44" s="2">
        <v>3</v>
      </c>
      <c r="FS44" s="2">
        <v>0</v>
      </c>
      <c r="FT44" s="2">
        <v>0</v>
      </c>
      <c r="FV44" s="2">
        <v>0</v>
      </c>
      <c r="FW44" s="2">
        <v>0</v>
      </c>
      <c r="FX44" s="2">
        <v>2</v>
      </c>
      <c r="FY44" s="2">
        <v>2</v>
      </c>
      <c r="FZ44" s="2">
        <v>1</v>
      </c>
      <c r="GA44" s="2">
        <v>0</v>
      </c>
      <c r="GC44" s="2">
        <v>0</v>
      </c>
      <c r="GD44" s="2">
        <v>3</v>
      </c>
      <c r="GE44" s="2">
        <v>2</v>
      </c>
      <c r="GF44" s="2">
        <v>0</v>
      </c>
      <c r="GI44" s="2">
        <v>3</v>
      </c>
      <c r="GJ44" s="2">
        <v>1</v>
      </c>
      <c r="GK44" s="2">
        <v>0</v>
      </c>
      <c r="GL44" s="3">
        <v>3500</v>
      </c>
      <c r="GM44" s="3">
        <v>5000</v>
      </c>
      <c r="GN44" s="2">
        <v>1</v>
      </c>
      <c r="GO44" s="2">
        <v>1</v>
      </c>
      <c r="GP44" s="2" t="s">
        <v>393</v>
      </c>
      <c r="IX44" s="2">
        <v>4</v>
      </c>
      <c r="IY44" s="2">
        <v>4</v>
      </c>
      <c r="IZ44" s="2">
        <v>4</v>
      </c>
      <c r="JA44" s="2">
        <v>4</v>
      </c>
      <c r="JB44" s="2">
        <v>4</v>
      </c>
      <c r="JC44" s="2">
        <v>4</v>
      </c>
      <c r="JD44" s="2">
        <v>2</v>
      </c>
      <c r="JE44" s="2">
        <v>4</v>
      </c>
      <c r="JF44" s="2">
        <v>2</v>
      </c>
      <c r="JG44" s="2">
        <v>2</v>
      </c>
      <c r="JH44" s="2">
        <v>2</v>
      </c>
      <c r="JI44" s="2">
        <v>2</v>
      </c>
      <c r="JJ44" s="2">
        <v>4</v>
      </c>
      <c r="JK44" s="2">
        <v>4</v>
      </c>
      <c r="JL44" s="2">
        <v>4</v>
      </c>
      <c r="JM44" s="2">
        <v>4</v>
      </c>
      <c r="JN44" s="2">
        <v>3</v>
      </c>
      <c r="JO44" s="2">
        <v>1</v>
      </c>
      <c r="JP44" s="2">
        <v>2</v>
      </c>
      <c r="JQ44" s="2">
        <v>4</v>
      </c>
      <c r="JR44" s="2">
        <v>2</v>
      </c>
      <c r="JS44" s="2">
        <v>2</v>
      </c>
      <c r="JT44" s="2">
        <v>3</v>
      </c>
      <c r="JU44" s="2">
        <v>4</v>
      </c>
      <c r="JV44" s="2">
        <v>4</v>
      </c>
      <c r="JW44" s="2">
        <v>3</v>
      </c>
      <c r="JX44" s="2">
        <v>4</v>
      </c>
      <c r="JY44" s="2">
        <v>4</v>
      </c>
      <c r="JZ44" s="2">
        <v>4</v>
      </c>
      <c r="KA44" s="2">
        <v>2</v>
      </c>
      <c r="KB44" s="2">
        <v>3</v>
      </c>
      <c r="KC44" s="2">
        <v>4</v>
      </c>
      <c r="KD44" s="2">
        <v>5</v>
      </c>
      <c r="KE44" s="2">
        <v>3</v>
      </c>
      <c r="KF44" s="2" t="s">
        <v>394</v>
      </c>
      <c r="KG44" s="2" t="s">
        <v>395</v>
      </c>
      <c r="KI44" s="2">
        <v>1</v>
      </c>
      <c r="KJ44" s="2">
        <v>4</v>
      </c>
      <c r="KL44" s="2">
        <v>5</v>
      </c>
      <c r="KM44" s="2">
        <v>5</v>
      </c>
      <c r="KN44" s="2">
        <v>3</v>
      </c>
      <c r="KO44" s="2">
        <v>2</v>
      </c>
      <c r="KP44" s="2">
        <v>5</v>
      </c>
      <c r="KQ44" s="2">
        <v>5</v>
      </c>
      <c r="KR44" s="2">
        <v>5</v>
      </c>
      <c r="KS44" s="2">
        <v>4</v>
      </c>
      <c r="KT44" s="2">
        <v>3</v>
      </c>
      <c r="KU44" s="2" t="s">
        <v>396</v>
      </c>
      <c r="KV44" s="2" t="s">
        <v>397</v>
      </c>
      <c r="ME44" s="3"/>
    </row>
    <row r="45" spans="1:343" x14ac:dyDescent="0.3">
      <c r="A45" s="128">
        <v>43</v>
      </c>
      <c r="B45" s="2">
        <v>1</v>
      </c>
      <c r="C45" s="2">
        <v>3</v>
      </c>
      <c r="F45" s="2" t="s">
        <v>391</v>
      </c>
      <c r="G45" s="2">
        <v>2</v>
      </c>
      <c r="I45" s="2">
        <v>1</v>
      </c>
      <c r="K45" s="2">
        <v>1</v>
      </c>
      <c r="M45" s="2">
        <v>2</v>
      </c>
      <c r="O45" s="2">
        <v>3</v>
      </c>
      <c r="Q45" s="2">
        <v>3</v>
      </c>
      <c r="S45" s="2">
        <v>2</v>
      </c>
      <c r="T45" s="2">
        <v>1</v>
      </c>
      <c r="Z45" s="2">
        <v>4</v>
      </c>
      <c r="AB45" s="2">
        <v>1</v>
      </c>
      <c r="AD45" s="2">
        <v>4</v>
      </c>
      <c r="AE45" s="2">
        <v>20</v>
      </c>
      <c r="AF45" s="2">
        <v>20</v>
      </c>
      <c r="AG45" s="2">
        <v>4</v>
      </c>
      <c r="AJ45" s="2">
        <v>1</v>
      </c>
      <c r="AK45" s="14"/>
      <c r="AX45" s="3"/>
      <c r="AY45" s="3"/>
      <c r="BC45" s="2">
        <v>1</v>
      </c>
      <c r="BD45" s="2">
        <v>1</v>
      </c>
      <c r="BE45" s="2">
        <v>2</v>
      </c>
      <c r="BF45" s="2">
        <v>2</v>
      </c>
      <c r="BG45" s="2">
        <v>1</v>
      </c>
      <c r="BH45" s="2">
        <v>1</v>
      </c>
      <c r="BI45" s="2">
        <v>1</v>
      </c>
      <c r="BJ45" s="2">
        <v>1</v>
      </c>
      <c r="BK45" s="2">
        <v>1</v>
      </c>
      <c r="BL45" s="2">
        <v>2</v>
      </c>
      <c r="BM45" s="2">
        <v>1</v>
      </c>
      <c r="BN45" s="2">
        <v>2</v>
      </c>
      <c r="BO45" s="2">
        <v>2</v>
      </c>
      <c r="BP45" s="2">
        <v>2</v>
      </c>
      <c r="BQ45" s="2">
        <v>1</v>
      </c>
      <c r="BR45" s="2">
        <v>2</v>
      </c>
      <c r="BS45" s="2">
        <v>2</v>
      </c>
      <c r="BT45" s="2">
        <v>1</v>
      </c>
      <c r="BU45" s="2">
        <v>2</v>
      </c>
      <c r="BV45" s="2">
        <v>1</v>
      </c>
      <c r="BW45" s="2">
        <v>2</v>
      </c>
      <c r="BX45" s="2">
        <v>2</v>
      </c>
      <c r="CB45" s="2">
        <v>4</v>
      </c>
      <c r="CC45" s="2">
        <v>1</v>
      </c>
      <c r="CD45" s="2">
        <v>1</v>
      </c>
      <c r="CE45" s="2">
        <v>3</v>
      </c>
      <c r="CF45" s="2">
        <v>4</v>
      </c>
      <c r="CG45" s="2">
        <v>3</v>
      </c>
      <c r="CH45" s="2">
        <v>4</v>
      </c>
      <c r="CI45" s="2">
        <v>5</v>
      </c>
      <c r="CJ45" s="2">
        <v>1</v>
      </c>
      <c r="CK45" s="2">
        <v>3</v>
      </c>
      <c r="CL45" s="3">
        <v>150000</v>
      </c>
      <c r="CM45" s="3">
        <v>150000</v>
      </c>
      <c r="CN45" s="3">
        <v>50000</v>
      </c>
      <c r="CO45" s="3">
        <v>70000</v>
      </c>
      <c r="CP45" s="2">
        <v>3</v>
      </c>
      <c r="CS45" s="2">
        <v>4</v>
      </c>
      <c r="CT45" s="2">
        <v>4</v>
      </c>
      <c r="CU45" s="2">
        <v>4</v>
      </c>
      <c r="CV45" s="2">
        <v>2</v>
      </c>
      <c r="CW45" s="2">
        <v>2</v>
      </c>
      <c r="DE45" s="2" t="s">
        <v>398</v>
      </c>
      <c r="DF45" s="2" t="s">
        <v>399</v>
      </c>
      <c r="DG45" s="2">
        <v>2</v>
      </c>
      <c r="DH45" s="2">
        <v>1</v>
      </c>
      <c r="DI45" s="2">
        <v>2</v>
      </c>
      <c r="DJ45" s="2">
        <v>2</v>
      </c>
      <c r="DK45" s="2">
        <v>1</v>
      </c>
      <c r="DL45" s="2">
        <v>2</v>
      </c>
      <c r="DO45" s="2">
        <v>2</v>
      </c>
      <c r="DP45" s="2">
        <v>1</v>
      </c>
      <c r="DQ45" s="2">
        <v>2</v>
      </c>
      <c r="DR45" s="2">
        <v>2</v>
      </c>
      <c r="DS45" s="2">
        <v>1</v>
      </c>
      <c r="DT45" s="2">
        <v>2</v>
      </c>
      <c r="DV45" s="2">
        <v>8</v>
      </c>
      <c r="DW45" s="2">
        <v>4</v>
      </c>
      <c r="DX45" s="2">
        <v>2</v>
      </c>
      <c r="DY45" s="2">
        <v>3</v>
      </c>
      <c r="DZ45" s="2">
        <v>4</v>
      </c>
      <c r="EA45" s="2">
        <v>4</v>
      </c>
      <c r="EB45" s="2">
        <v>4</v>
      </c>
      <c r="EC45" s="2">
        <v>3</v>
      </c>
      <c r="ED45" s="2">
        <v>1</v>
      </c>
      <c r="EH45" s="2">
        <v>1</v>
      </c>
      <c r="EL45" s="2">
        <v>1</v>
      </c>
      <c r="EP45" s="2">
        <v>1</v>
      </c>
      <c r="ET45" s="2">
        <v>1</v>
      </c>
      <c r="EX45" s="2">
        <v>3</v>
      </c>
      <c r="EY45" s="2">
        <v>0</v>
      </c>
      <c r="EZ45" s="2">
        <v>0</v>
      </c>
      <c r="FB45" s="2">
        <v>0</v>
      </c>
      <c r="FC45" s="2">
        <v>0</v>
      </c>
      <c r="FD45" s="2">
        <v>2</v>
      </c>
      <c r="FE45" s="2">
        <v>1</v>
      </c>
      <c r="FG45" s="2">
        <v>0</v>
      </c>
      <c r="FH45" s="2">
        <v>3</v>
      </c>
      <c r="FI45" s="2">
        <v>0</v>
      </c>
      <c r="FK45" s="2">
        <v>2</v>
      </c>
      <c r="FL45" s="2">
        <v>0</v>
      </c>
      <c r="FO45" s="2">
        <v>2</v>
      </c>
      <c r="FP45" s="2">
        <v>1</v>
      </c>
      <c r="FQ45" s="2">
        <v>0</v>
      </c>
      <c r="FR45" s="2">
        <v>3</v>
      </c>
      <c r="FS45" s="2">
        <v>0</v>
      </c>
      <c r="FT45" s="2">
        <v>0</v>
      </c>
      <c r="FV45" s="2">
        <v>0</v>
      </c>
      <c r="FW45" s="2">
        <v>0</v>
      </c>
      <c r="FX45" s="2">
        <v>3</v>
      </c>
      <c r="FY45" s="2">
        <v>3</v>
      </c>
      <c r="FZ45" s="2">
        <v>3</v>
      </c>
      <c r="GA45" s="2">
        <v>0</v>
      </c>
      <c r="GB45" s="2">
        <v>3</v>
      </c>
      <c r="GC45" s="2">
        <v>0</v>
      </c>
      <c r="GD45" s="2">
        <v>3</v>
      </c>
      <c r="GE45" s="2">
        <v>2</v>
      </c>
      <c r="GF45" s="2">
        <v>0</v>
      </c>
      <c r="GI45" s="2">
        <v>3</v>
      </c>
      <c r="GJ45" s="2">
        <v>3</v>
      </c>
      <c r="GK45" s="2">
        <v>0</v>
      </c>
      <c r="GL45" s="3">
        <v>3500</v>
      </c>
      <c r="GM45" s="3">
        <v>7500</v>
      </c>
      <c r="GN45" s="2">
        <v>2</v>
      </c>
      <c r="GO45" s="2">
        <v>1</v>
      </c>
      <c r="GQ45" s="2">
        <v>1</v>
      </c>
      <c r="GR45" s="2">
        <v>1</v>
      </c>
      <c r="GS45" s="2">
        <v>2</v>
      </c>
      <c r="IX45" s="2">
        <v>4</v>
      </c>
      <c r="IY45" s="2">
        <v>4</v>
      </c>
      <c r="IZ45" s="2">
        <v>4</v>
      </c>
      <c r="JA45" s="2">
        <v>4</v>
      </c>
      <c r="JB45" s="2">
        <v>4</v>
      </c>
      <c r="JC45" s="2">
        <v>2</v>
      </c>
      <c r="JD45" s="2">
        <v>2</v>
      </c>
      <c r="JE45" s="2">
        <v>2</v>
      </c>
      <c r="JF45" s="2">
        <v>2</v>
      </c>
      <c r="JG45" s="2">
        <v>4</v>
      </c>
      <c r="JH45" s="2">
        <v>4</v>
      </c>
      <c r="JI45" s="2">
        <v>2</v>
      </c>
      <c r="JJ45" s="2">
        <v>2</v>
      </c>
      <c r="JK45" s="2">
        <v>2</v>
      </c>
      <c r="JL45" s="2">
        <v>4</v>
      </c>
      <c r="JM45" s="2">
        <v>4</v>
      </c>
      <c r="JN45" s="2">
        <v>1</v>
      </c>
      <c r="JO45" s="2">
        <v>1</v>
      </c>
      <c r="JP45" s="2">
        <v>2</v>
      </c>
      <c r="JQ45" s="2">
        <v>4</v>
      </c>
      <c r="JR45" s="2">
        <v>2</v>
      </c>
      <c r="JS45" s="2">
        <v>2</v>
      </c>
      <c r="JT45" s="2">
        <v>3</v>
      </c>
      <c r="JU45" s="2">
        <v>3</v>
      </c>
      <c r="JV45" s="2">
        <v>2</v>
      </c>
      <c r="JW45" s="2">
        <v>2</v>
      </c>
      <c r="JX45" s="2">
        <v>2</v>
      </c>
      <c r="JY45" s="2">
        <v>4</v>
      </c>
      <c r="JZ45" s="2">
        <v>3</v>
      </c>
      <c r="KA45" s="2">
        <v>1</v>
      </c>
      <c r="KB45" s="2">
        <v>4</v>
      </c>
      <c r="KC45" s="2">
        <v>3</v>
      </c>
      <c r="KD45" s="2">
        <v>4</v>
      </c>
      <c r="KE45" s="2">
        <v>2</v>
      </c>
      <c r="KF45" s="2" t="s">
        <v>395</v>
      </c>
      <c r="KG45" s="2" t="s">
        <v>394</v>
      </c>
      <c r="KH45" s="2" t="s">
        <v>400</v>
      </c>
      <c r="KI45" s="2">
        <v>1</v>
      </c>
      <c r="KJ45" s="2">
        <v>3</v>
      </c>
      <c r="KL45" s="2">
        <v>5</v>
      </c>
      <c r="KM45" s="2">
        <v>5</v>
      </c>
      <c r="KN45" s="2">
        <v>3</v>
      </c>
      <c r="KO45" s="2">
        <v>5</v>
      </c>
      <c r="KP45" s="2">
        <v>4</v>
      </c>
      <c r="KQ45" s="2">
        <v>3</v>
      </c>
      <c r="KR45" s="2">
        <v>3</v>
      </c>
      <c r="KT45" s="2">
        <v>3</v>
      </c>
      <c r="ME45" s="3"/>
    </row>
    <row r="46" spans="1:343" x14ac:dyDescent="0.3">
      <c r="A46" s="128">
        <v>44</v>
      </c>
      <c r="B46" s="2">
        <v>1</v>
      </c>
      <c r="C46" s="2">
        <v>3</v>
      </c>
      <c r="F46" s="2" t="s">
        <v>391</v>
      </c>
      <c r="G46" s="2">
        <v>2</v>
      </c>
      <c r="I46" s="2">
        <v>1</v>
      </c>
      <c r="K46" s="2">
        <v>1</v>
      </c>
      <c r="M46" s="2">
        <v>2</v>
      </c>
      <c r="O46" s="2">
        <v>3</v>
      </c>
      <c r="Q46" s="2">
        <v>3</v>
      </c>
      <c r="S46" s="2">
        <v>6</v>
      </c>
      <c r="U46" s="2">
        <v>1</v>
      </c>
      <c r="Z46" s="2">
        <v>6</v>
      </c>
      <c r="AB46" s="2">
        <v>1</v>
      </c>
      <c r="AD46" s="2">
        <v>2</v>
      </c>
      <c r="AE46" s="2">
        <v>20</v>
      </c>
      <c r="AF46" s="2">
        <v>20</v>
      </c>
      <c r="AG46" s="2">
        <v>3</v>
      </c>
      <c r="AJ46" s="2">
        <v>2</v>
      </c>
      <c r="AK46" s="14"/>
      <c r="AM46" s="2">
        <v>2019</v>
      </c>
      <c r="AN46" s="2">
        <v>100000</v>
      </c>
      <c r="AO46" s="2">
        <v>20000</v>
      </c>
      <c r="AP46" s="2">
        <v>50000</v>
      </c>
      <c r="AQ46" s="2">
        <v>30000</v>
      </c>
      <c r="AX46" s="3"/>
      <c r="AY46" s="3"/>
      <c r="BC46" s="2">
        <v>1</v>
      </c>
      <c r="BD46" s="2">
        <v>1</v>
      </c>
      <c r="BE46" s="2">
        <v>2</v>
      </c>
      <c r="BF46" s="2">
        <v>1</v>
      </c>
      <c r="BG46" s="2">
        <v>1</v>
      </c>
      <c r="BH46" s="2">
        <v>1</v>
      </c>
      <c r="BI46" s="2">
        <v>1</v>
      </c>
      <c r="BJ46" s="2">
        <v>2</v>
      </c>
      <c r="BK46" s="2">
        <v>1</v>
      </c>
      <c r="BL46" s="2">
        <v>2</v>
      </c>
      <c r="BM46" s="2">
        <v>1</v>
      </c>
      <c r="BN46" s="2">
        <v>2</v>
      </c>
      <c r="BO46" s="2">
        <v>2</v>
      </c>
      <c r="BP46" s="2">
        <v>2</v>
      </c>
      <c r="BQ46" s="2">
        <v>2</v>
      </c>
      <c r="BR46" s="2">
        <v>2</v>
      </c>
      <c r="BS46" s="2">
        <v>2</v>
      </c>
      <c r="BT46" s="2">
        <v>1</v>
      </c>
      <c r="BU46" s="2">
        <v>2</v>
      </c>
      <c r="BV46" s="2">
        <v>1</v>
      </c>
      <c r="BW46" s="2">
        <v>2</v>
      </c>
      <c r="BX46" s="2">
        <v>2</v>
      </c>
      <c r="BY46" s="2">
        <v>1</v>
      </c>
      <c r="CB46" s="2">
        <v>3</v>
      </c>
      <c r="CC46" s="2">
        <v>1</v>
      </c>
      <c r="CD46" s="2">
        <v>3</v>
      </c>
      <c r="CE46" s="2">
        <v>3</v>
      </c>
      <c r="CF46" s="2">
        <v>3</v>
      </c>
      <c r="CG46" s="2">
        <v>3</v>
      </c>
      <c r="CH46" s="2">
        <v>4</v>
      </c>
      <c r="CI46" s="2">
        <v>5</v>
      </c>
      <c r="CJ46" s="2">
        <v>3</v>
      </c>
      <c r="CK46" s="2">
        <v>3</v>
      </c>
      <c r="CL46" s="3">
        <v>120000</v>
      </c>
      <c r="CM46" s="3"/>
      <c r="CN46" s="3">
        <v>45000</v>
      </c>
      <c r="CO46" s="3">
        <v>55000</v>
      </c>
      <c r="CP46" s="2">
        <v>3</v>
      </c>
      <c r="CS46" s="2">
        <v>4</v>
      </c>
      <c r="CT46" s="2">
        <v>4</v>
      </c>
      <c r="CU46" s="2">
        <v>4</v>
      </c>
      <c r="CV46" s="2">
        <v>2</v>
      </c>
      <c r="CW46" s="2">
        <v>2</v>
      </c>
      <c r="DE46" s="2" t="s">
        <v>398</v>
      </c>
      <c r="DF46" s="2" t="s">
        <v>399</v>
      </c>
      <c r="DG46" s="2">
        <v>2</v>
      </c>
      <c r="DH46" s="2">
        <v>1</v>
      </c>
      <c r="DI46" s="2">
        <v>2</v>
      </c>
      <c r="DJ46" s="2">
        <v>2</v>
      </c>
      <c r="DK46" s="2">
        <v>2</v>
      </c>
      <c r="DL46" s="2">
        <v>2</v>
      </c>
      <c r="DN46" s="2">
        <v>2</v>
      </c>
      <c r="DO46" s="2">
        <v>2</v>
      </c>
      <c r="DP46" s="2">
        <v>1</v>
      </c>
      <c r="DQ46" s="2">
        <v>2</v>
      </c>
      <c r="DR46" s="2">
        <v>2</v>
      </c>
      <c r="DS46" s="2">
        <v>2</v>
      </c>
      <c r="DT46" s="2">
        <v>2</v>
      </c>
      <c r="DU46" s="2">
        <v>2</v>
      </c>
      <c r="DV46" s="2">
        <v>6</v>
      </c>
      <c r="DW46" s="2">
        <v>4</v>
      </c>
      <c r="DX46" s="2">
        <v>4</v>
      </c>
      <c r="DY46" s="2">
        <v>3</v>
      </c>
      <c r="DZ46" s="2">
        <v>4</v>
      </c>
      <c r="EA46" s="2">
        <v>4</v>
      </c>
      <c r="EB46" s="2">
        <v>4</v>
      </c>
      <c r="EC46" s="2">
        <v>3</v>
      </c>
      <c r="ED46" s="2">
        <v>1</v>
      </c>
      <c r="EH46" s="2">
        <v>1</v>
      </c>
      <c r="EI46" s="2">
        <v>1</v>
      </c>
      <c r="EL46" s="2">
        <v>1</v>
      </c>
      <c r="EP46" s="2">
        <v>1</v>
      </c>
      <c r="ET46" s="2">
        <v>1</v>
      </c>
      <c r="EX46" s="2">
        <v>3</v>
      </c>
      <c r="EY46" s="2">
        <v>1</v>
      </c>
      <c r="EZ46" s="2">
        <v>0</v>
      </c>
      <c r="FA46" s="2">
        <v>3</v>
      </c>
      <c r="FB46" s="2">
        <v>0</v>
      </c>
      <c r="FC46" s="2">
        <v>0</v>
      </c>
      <c r="FD46" s="2">
        <v>3</v>
      </c>
      <c r="FE46" s="2">
        <v>3</v>
      </c>
      <c r="FF46" s="2">
        <v>3</v>
      </c>
      <c r="FG46" s="2">
        <v>0</v>
      </c>
      <c r="FH46" s="2">
        <v>3</v>
      </c>
      <c r="FI46" s="2">
        <v>0</v>
      </c>
      <c r="FJ46" s="2">
        <v>0</v>
      </c>
      <c r="FK46" s="2">
        <v>2</v>
      </c>
      <c r="FL46" s="2">
        <v>0</v>
      </c>
      <c r="FM46" s="2">
        <v>1</v>
      </c>
      <c r="FN46" s="2">
        <v>2</v>
      </c>
      <c r="FO46" s="2">
        <v>3</v>
      </c>
      <c r="FP46" s="2">
        <v>3</v>
      </c>
      <c r="FQ46" s="2">
        <v>0</v>
      </c>
      <c r="FR46" s="2">
        <v>3</v>
      </c>
      <c r="FS46" s="2">
        <v>1</v>
      </c>
      <c r="FT46" s="2">
        <v>0</v>
      </c>
      <c r="FU46" s="2">
        <v>2</v>
      </c>
      <c r="FV46" s="2">
        <v>0</v>
      </c>
      <c r="FW46" s="2">
        <v>0</v>
      </c>
      <c r="FX46" s="2">
        <v>2</v>
      </c>
      <c r="FY46" s="2">
        <v>1</v>
      </c>
      <c r="FZ46" s="2">
        <v>1</v>
      </c>
      <c r="GA46" s="2">
        <v>0</v>
      </c>
      <c r="GB46" s="2">
        <v>3</v>
      </c>
      <c r="GC46" s="2">
        <v>0</v>
      </c>
      <c r="GD46" s="2">
        <v>0</v>
      </c>
      <c r="GE46" s="2">
        <v>2</v>
      </c>
      <c r="GF46" s="2">
        <v>0</v>
      </c>
      <c r="GG46" s="2">
        <v>2</v>
      </c>
      <c r="GH46" s="2">
        <v>2</v>
      </c>
      <c r="GI46" s="2">
        <v>3</v>
      </c>
      <c r="GJ46" s="2">
        <v>2</v>
      </c>
      <c r="GK46" s="2">
        <v>0</v>
      </c>
      <c r="GL46" s="3">
        <v>3500</v>
      </c>
      <c r="GM46" s="3">
        <v>7000</v>
      </c>
      <c r="GQ46" s="2">
        <v>1</v>
      </c>
      <c r="GR46" s="2">
        <v>1</v>
      </c>
      <c r="GS46" s="2">
        <v>1</v>
      </c>
      <c r="GT46" s="2">
        <v>1</v>
      </c>
      <c r="GU46" s="2">
        <v>1</v>
      </c>
      <c r="GV46" s="2">
        <v>1</v>
      </c>
      <c r="GW46" s="2">
        <v>1</v>
      </c>
      <c r="GX46" s="2">
        <v>1</v>
      </c>
      <c r="GY46" s="2">
        <v>1</v>
      </c>
      <c r="GZ46" s="2">
        <v>1</v>
      </c>
      <c r="HA46" s="2">
        <v>2</v>
      </c>
      <c r="HB46" s="2">
        <v>2</v>
      </c>
      <c r="HC46" s="2">
        <v>2</v>
      </c>
      <c r="HD46" s="2">
        <v>2</v>
      </c>
      <c r="HE46" s="2">
        <v>1</v>
      </c>
      <c r="HF46" s="2">
        <v>1</v>
      </c>
      <c r="HG46" s="2">
        <v>1</v>
      </c>
      <c r="HH46" s="2">
        <v>2</v>
      </c>
      <c r="HI46" s="2">
        <v>2</v>
      </c>
      <c r="HJ46" s="2">
        <v>2</v>
      </c>
      <c r="HK46" s="2">
        <v>2</v>
      </c>
      <c r="HL46" s="2">
        <v>2</v>
      </c>
      <c r="HM46" s="2">
        <v>2</v>
      </c>
      <c r="HN46" s="2">
        <v>2</v>
      </c>
      <c r="HO46" s="2">
        <v>2</v>
      </c>
      <c r="HP46" s="2">
        <v>2</v>
      </c>
      <c r="HQ46" s="2">
        <v>2</v>
      </c>
      <c r="HR46" s="2">
        <v>2</v>
      </c>
      <c r="HS46" s="2">
        <v>2</v>
      </c>
      <c r="HT46" s="2">
        <v>2</v>
      </c>
      <c r="HU46" s="2">
        <v>1</v>
      </c>
      <c r="HV46" s="2">
        <v>1</v>
      </c>
      <c r="HW46" s="2">
        <v>1</v>
      </c>
      <c r="HX46" s="2">
        <v>1</v>
      </c>
      <c r="HY46" s="2">
        <v>1</v>
      </c>
      <c r="HZ46" s="2">
        <v>1</v>
      </c>
      <c r="IA46" s="2">
        <v>1</v>
      </c>
      <c r="IB46" s="2">
        <v>1</v>
      </c>
      <c r="IC46" s="2">
        <v>1</v>
      </c>
      <c r="ID46" s="2">
        <v>1</v>
      </c>
      <c r="IE46" s="2">
        <v>1</v>
      </c>
      <c r="IF46" s="2">
        <v>1</v>
      </c>
      <c r="IG46" s="2">
        <v>1</v>
      </c>
      <c r="IH46" s="2">
        <v>1</v>
      </c>
      <c r="II46" s="2">
        <v>1</v>
      </c>
      <c r="IJ46" s="2">
        <v>1</v>
      </c>
      <c r="IK46" s="2">
        <v>1</v>
      </c>
      <c r="IL46" s="2">
        <v>1</v>
      </c>
      <c r="IM46" s="2">
        <v>1</v>
      </c>
      <c r="IN46" s="2">
        <v>1</v>
      </c>
      <c r="IO46" s="2">
        <v>1</v>
      </c>
      <c r="IP46" s="2">
        <v>1</v>
      </c>
      <c r="IQ46" s="2">
        <v>1</v>
      </c>
      <c r="IR46" s="2">
        <v>1</v>
      </c>
      <c r="IS46" s="2">
        <v>1</v>
      </c>
      <c r="IT46" s="2">
        <v>1</v>
      </c>
      <c r="IU46" s="2">
        <v>1</v>
      </c>
      <c r="IV46" s="2">
        <v>1</v>
      </c>
      <c r="IW46" s="2">
        <v>1</v>
      </c>
      <c r="IX46" s="2">
        <v>4</v>
      </c>
      <c r="IY46" s="2">
        <v>4</v>
      </c>
      <c r="IZ46" s="2">
        <v>3</v>
      </c>
      <c r="JA46" s="2">
        <v>3</v>
      </c>
      <c r="JB46" s="2">
        <v>3</v>
      </c>
      <c r="JC46" s="2">
        <v>2</v>
      </c>
      <c r="JD46" s="2">
        <v>2</v>
      </c>
      <c r="JE46" s="2">
        <v>4</v>
      </c>
      <c r="JF46" s="2">
        <v>3</v>
      </c>
      <c r="JG46" s="2">
        <v>2</v>
      </c>
      <c r="JH46" s="2">
        <v>2</v>
      </c>
      <c r="JI46" s="2">
        <v>2</v>
      </c>
      <c r="JJ46" s="2">
        <v>2</v>
      </c>
      <c r="JK46" s="2">
        <v>2</v>
      </c>
      <c r="JL46" s="2">
        <v>4</v>
      </c>
      <c r="JM46" s="2">
        <v>4</v>
      </c>
      <c r="JN46" s="2">
        <v>1</v>
      </c>
      <c r="JO46" s="2">
        <v>1</v>
      </c>
      <c r="JP46" s="2">
        <v>2</v>
      </c>
      <c r="JQ46" s="2">
        <v>4</v>
      </c>
      <c r="JR46" s="2">
        <v>2</v>
      </c>
      <c r="JS46" s="2">
        <v>2</v>
      </c>
      <c r="JT46" s="2">
        <v>3</v>
      </c>
      <c r="JU46" s="2">
        <v>3</v>
      </c>
      <c r="JV46" s="2">
        <v>2</v>
      </c>
      <c r="JW46" s="2">
        <v>2</v>
      </c>
      <c r="JX46" s="2">
        <v>2</v>
      </c>
      <c r="JY46" s="2">
        <v>4</v>
      </c>
      <c r="JZ46" s="2">
        <v>3</v>
      </c>
      <c r="KA46" s="2">
        <v>1</v>
      </c>
      <c r="KB46" s="2">
        <v>2</v>
      </c>
      <c r="KC46" s="2">
        <v>2</v>
      </c>
      <c r="KD46" s="2">
        <v>2</v>
      </c>
      <c r="KE46" s="2">
        <v>2</v>
      </c>
      <c r="KF46" s="2" t="s">
        <v>394</v>
      </c>
      <c r="KG46" s="2" t="s">
        <v>401</v>
      </c>
      <c r="KH46" s="2" t="s">
        <v>402</v>
      </c>
      <c r="KI46" s="2">
        <v>2</v>
      </c>
      <c r="KJ46" s="2">
        <v>5</v>
      </c>
      <c r="KK46" s="2" t="s">
        <v>403</v>
      </c>
      <c r="KL46" s="2">
        <v>4</v>
      </c>
      <c r="KM46" s="2">
        <v>4</v>
      </c>
      <c r="KN46" s="2">
        <v>3</v>
      </c>
      <c r="KO46" s="2">
        <v>4</v>
      </c>
      <c r="KP46" s="2">
        <v>5</v>
      </c>
      <c r="KQ46" s="2">
        <v>5</v>
      </c>
      <c r="KR46" s="2">
        <v>3</v>
      </c>
      <c r="KS46" s="2">
        <v>3</v>
      </c>
      <c r="KT46" s="2">
        <v>3</v>
      </c>
      <c r="KX46" s="2">
        <v>4</v>
      </c>
      <c r="KY46" s="2">
        <v>5</v>
      </c>
      <c r="KZ46" s="2">
        <v>5</v>
      </c>
      <c r="LA46" s="2">
        <v>2</v>
      </c>
      <c r="LB46" s="2">
        <v>5</v>
      </c>
      <c r="LC46" s="2">
        <v>3</v>
      </c>
      <c r="LD46" s="2">
        <v>5</v>
      </c>
      <c r="LE46" s="2">
        <v>4</v>
      </c>
      <c r="LF46" s="2">
        <v>5</v>
      </c>
      <c r="LG46" s="2">
        <v>5</v>
      </c>
      <c r="LH46" s="2">
        <v>2</v>
      </c>
      <c r="LI46" s="2">
        <v>5</v>
      </c>
      <c r="LJ46" s="2">
        <v>3</v>
      </c>
      <c r="LK46" s="2">
        <v>5</v>
      </c>
      <c r="LL46" s="2">
        <v>5</v>
      </c>
      <c r="LM46" s="2">
        <v>5</v>
      </c>
      <c r="LN46" s="2">
        <v>3</v>
      </c>
      <c r="LO46" s="2">
        <v>5</v>
      </c>
      <c r="LP46" s="2">
        <v>5</v>
      </c>
      <c r="LQ46" s="2">
        <v>5</v>
      </c>
      <c r="LR46" s="2">
        <v>3</v>
      </c>
      <c r="LS46" s="2">
        <v>5</v>
      </c>
      <c r="LT46" s="2">
        <v>5</v>
      </c>
      <c r="LU46" s="2">
        <v>2</v>
      </c>
      <c r="LV46" s="2">
        <v>2</v>
      </c>
      <c r="LW46" s="2">
        <v>3</v>
      </c>
      <c r="LX46" s="2">
        <v>4</v>
      </c>
      <c r="LY46" s="2">
        <v>5</v>
      </c>
      <c r="LZ46" s="2">
        <v>5</v>
      </c>
      <c r="MA46" s="2">
        <v>3</v>
      </c>
      <c r="MB46" s="2">
        <v>5</v>
      </c>
      <c r="MC46" s="2">
        <v>5</v>
      </c>
      <c r="MD46" s="2">
        <v>10</v>
      </c>
      <c r="ME46" s="3"/>
    </row>
    <row r="47" spans="1:343" x14ac:dyDescent="0.3">
      <c r="A47" s="128">
        <v>45</v>
      </c>
      <c r="B47" s="2">
        <v>1</v>
      </c>
      <c r="C47" s="2">
        <v>3</v>
      </c>
      <c r="F47" s="2" t="s">
        <v>391</v>
      </c>
      <c r="G47" s="2">
        <v>2</v>
      </c>
      <c r="H47" s="2" t="s">
        <v>404</v>
      </c>
      <c r="I47" s="2">
        <v>1</v>
      </c>
      <c r="K47" s="2">
        <v>2</v>
      </c>
      <c r="M47" s="2">
        <v>2</v>
      </c>
      <c r="O47" s="2">
        <v>3</v>
      </c>
      <c r="Q47" s="2">
        <v>4</v>
      </c>
      <c r="S47" s="2">
        <v>4</v>
      </c>
      <c r="T47" s="2">
        <v>1</v>
      </c>
      <c r="Z47" s="2">
        <v>5</v>
      </c>
      <c r="AB47" s="2">
        <v>1</v>
      </c>
      <c r="AD47" s="2">
        <v>5</v>
      </c>
      <c r="AE47" s="2">
        <v>20</v>
      </c>
      <c r="AF47" s="2">
        <v>40</v>
      </c>
      <c r="AG47" s="2">
        <v>4</v>
      </c>
      <c r="AJ47" s="2">
        <v>2</v>
      </c>
      <c r="AK47" s="14"/>
      <c r="AM47" s="2">
        <v>2018</v>
      </c>
      <c r="AN47" s="2">
        <v>50000</v>
      </c>
      <c r="AO47" s="2">
        <v>50000</v>
      </c>
      <c r="AX47" s="3"/>
      <c r="AY47" s="3"/>
      <c r="BC47" s="2">
        <v>2</v>
      </c>
      <c r="BD47" s="2">
        <v>1</v>
      </c>
      <c r="BE47" s="2">
        <v>2</v>
      </c>
      <c r="BF47" s="2">
        <v>2</v>
      </c>
      <c r="BG47" s="2">
        <v>1</v>
      </c>
      <c r="BH47" s="2">
        <v>1</v>
      </c>
      <c r="BI47" s="2">
        <v>1</v>
      </c>
      <c r="BJ47" s="2">
        <v>1</v>
      </c>
      <c r="BK47" s="2">
        <v>1</v>
      </c>
      <c r="BL47" s="2">
        <v>2</v>
      </c>
      <c r="BM47" s="2">
        <v>1</v>
      </c>
      <c r="BN47" s="2">
        <v>2</v>
      </c>
      <c r="BO47" s="2">
        <v>1</v>
      </c>
      <c r="BP47" s="2">
        <v>2</v>
      </c>
      <c r="BQ47" s="2">
        <v>1</v>
      </c>
      <c r="BR47" s="2">
        <v>2</v>
      </c>
      <c r="BS47" s="2">
        <v>2</v>
      </c>
      <c r="BT47" s="2">
        <v>1</v>
      </c>
      <c r="BU47" s="2">
        <v>2</v>
      </c>
      <c r="BV47" s="2">
        <v>1</v>
      </c>
      <c r="BW47" s="2">
        <v>1</v>
      </c>
      <c r="BX47" s="2">
        <v>1</v>
      </c>
      <c r="BY47" s="2">
        <v>1</v>
      </c>
      <c r="CB47" s="2">
        <v>5</v>
      </c>
      <c r="CC47" s="2">
        <v>1</v>
      </c>
      <c r="CD47" s="2">
        <v>1</v>
      </c>
      <c r="CE47" s="2">
        <v>1</v>
      </c>
      <c r="CF47" s="2">
        <v>1</v>
      </c>
      <c r="CG47" s="2">
        <v>1</v>
      </c>
      <c r="CH47" s="2">
        <v>5</v>
      </c>
      <c r="CI47" s="2">
        <v>5</v>
      </c>
      <c r="CJ47" s="2">
        <v>3</v>
      </c>
      <c r="CK47" s="2">
        <v>3</v>
      </c>
      <c r="CL47" s="3">
        <v>120000</v>
      </c>
      <c r="CM47" s="3">
        <v>120000</v>
      </c>
      <c r="CN47" s="3">
        <v>40000</v>
      </c>
      <c r="CO47" s="3">
        <v>50000</v>
      </c>
      <c r="CP47" s="2">
        <v>5</v>
      </c>
      <c r="CS47" s="2">
        <v>3</v>
      </c>
      <c r="CT47" s="2">
        <v>3</v>
      </c>
      <c r="CU47" s="2">
        <v>3</v>
      </c>
      <c r="CV47" s="2">
        <v>2</v>
      </c>
      <c r="CW47" s="2">
        <v>2</v>
      </c>
      <c r="DF47" s="2" t="s">
        <v>399</v>
      </c>
      <c r="DG47" s="2">
        <v>2</v>
      </c>
      <c r="DH47" s="2">
        <v>1</v>
      </c>
      <c r="DI47" s="2">
        <v>1</v>
      </c>
      <c r="DJ47" s="2">
        <v>2</v>
      </c>
      <c r="DK47" s="2">
        <v>1</v>
      </c>
      <c r="DL47" s="2">
        <v>2</v>
      </c>
      <c r="DO47" s="2">
        <v>2</v>
      </c>
      <c r="DP47" s="2">
        <v>1</v>
      </c>
      <c r="DQ47" s="2">
        <v>1</v>
      </c>
      <c r="DR47" s="2">
        <v>2</v>
      </c>
      <c r="DS47" s="2">
        <v>1</v>
      </c>
      <c r="DT47" s="2">
        <v>2</v>
      </c>
      <c r="DV47" s="2">
        <v>5</v>
      </c>
      <c r="DW47" s="2">
        <v>2</v>
      </c>
      <c r="DX47" s="2">
        <v>2</v>
      </c>
      <c r="DY47" s="2">
        <v>3</v>
      </c>
      <c r="DZ47" s="2">
        <v>4</v>
      </c>
      <c r="EA47" s="2">
        <v>4</v>
      </c>
      <c r="EB47" s="2">
        <v>4</v>
      </c>
      <c r="EC47" s="2">
        <v>2</v>
      </c>
      <c r="ED47" s="2">
        <v>1</v>
      </c>
      <c r="EH47" s="2">
        <v>1</v>
      </c>
      <c r="EL47" s="2">
        <v>1</v>
      </c>
      <c r="EP47" s="2">
        <v>1</v>
      </c>
      <c r="ET47" s="2">
        <v>1</v>
      </c>
      <c r="EX47" s="2">
        <v>3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3</v>
      </c>
      <c r="FE47" s="2">
        <v>3</v>
      </c>
      <c r="FF47" s="2">
        <v>3</v>
      </c>
      <c r="FG47" s="2">
        <v>2</v>
      </c>
      <c r="FH47" s="2">
        <v>3</v>
      </c>
      <c r="FI47" s="2">
        <v>0</v>
      </c>
      <c r="FJ47" s="2">
        <v>3</v>
      </c>
      <c r="FK47" s="2">
        <v>3</v>
      </c>
      <c r="FL47" s="2">
        <v>0</v>
      </c>
      <c r="FM47" s="2">
        <v>1</v>
      </c>
      <c r="FN47" s="2">
        <v>2</v>
      </c>
      <c r="FO47" s="2">
        <v>3</v>
      </c>
      <c r="FP47" s="2">
        <v>3</v>
      </c>
      <c r="FQ47" s="2">
        <v>0</v>
      </c>
      <c r="FR47" s="2">
        <v>3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2</v>
      </c>
      <c r="FY47" s="2">
        <v>1</v>
      </c>
      <c r="FZ47" s="2">
        <v>1</v>
      </c>
      <c r="GA47" s="2">
        <v>3</v>
      </c>
      <c r="GB47" s="2">
        <v>3</v>
      </c>
      <c r="GC47" s="2">
        <v>0</v>
      </c>
      <c r="GD47" s="2">
        <v>3</v>
      </c>
      <c r="GE47" s="2">
        <v>2</v>
      </c>
      <c r="GF47" s="2">
        <v>0</v>
      </c>
      <c r="GG47" s="2">
        <v>3</v>
      </c>
      <c r="GH47" s="2">
        <v>3</v>
      </c>
      <c r="GI47" s="2">
        <v>3</v>
      </c>
      <c r="GJ47" s="2">
        <v>1</v>
      </c>
      <c r="GK47" s="2">
        <v>0</v>
      </c>
      <c r="GL47" s="3">
        <v>4500</v>
      </c>
      <c r="GM47" s="3">
        <v>8000</v>
      </c>
      <c r="GN47" s="2">
        <v>1</v>
      </c>
      <c r="GO47" s="2">
        <v>1</v>
      </c>
      <c r="GP47" s="2" t="s">
        <v>393</v>
      </c>
      <c r="GQ47" s="2">
        <v>1</v>
      </c>
      <c r="GR47" s="2">
        <v>1</v>
      </c>
      <c r="GS47" s="2">
        <v>1</v>
      </c>
      <c r="GT47" s="2">
        <v>1</v>
      </c>
      <c r="GU47" s="2">
        <v>1</v>
      </c>
      <c r="GV47" s="2">
        <v>1</v>
      </c>
      <c r="GW47" s="2">
        <v>1</v>
      </c>
      <c r="GX47" s="2">
        <v>1</v>
      </c>
      <c r="GY47" s="2">
        <v>1</v>
      </c>
      <c r="GZ47" s="2">
        <v>1</v>
      </c>
      <c r="HA47" s="2">
        <v>1</v>
      </c>
      <c r="HB47" s="2">
        <v>1</v>
      </c>
      <c r="HC47" s="2">
        <v>1</v>
      </c>
      <c r="HD47" s="2">
        <v>1</v>
      </c>
      <c r="HE47" s="2">
        <v>1</v>
      </c>
      <c r="HF47" s="2">
        <v>1</v>
      </c>
      <c r="HG47" s="2">
        <v>1</v>
      </c>
      <c r="HH47" s="2">
        <v>1</v>
      </c>
      <c r="HI47" s="2">
        <v>2</v>
      </c>
      <c r="HJ47" s="2">
        <v>1</v>
      </c>
      <c r="HK47" s="2">
        <v>1</v>
      </c>
      <c r="HL47" s="2">
        <v>2</v>
      </c>
      <c r="HM47" s="2">
        <v>1</v>
      </c>
      <c r="HN47" s="2">
        <v>2</v>
      </c>
      <c r="HO47" s="2">
        <v>2</v>
      </c>
      <c r="HP47" s="2">
        <v>2</v>
      </c>
      <c r="HQ47" s="2">
        <v>2</v>
      </c>
      <c r="HR47" s="2">
        <v>2</v>
      </c>
      <c r="HS47" s="2">
        <v>2</v>
      </c>
      <c r="HT47" s="2">
        <v>2</v>
      </c>
      <c r="HU47" s="2">
        <v>2</v>
      </c>
      <c r="HV47" s="2">
        <v>1</v>
      </c>
      <c r="HW47" s="2">
        <v>1</v>
      </c>
      <c r="HX47" s="2">
        <v>1</v>
      </c>
      <c r="HY47" s="2">
        <v>1</v>
      </c>
      <c r="HZ47" s="2">
        <v>1</v>
      </c>
      <c r="IA47" s="2">
        <v>1</v>
      </c>
      <c r="IB47" s="2">
        <v>1</v>
      </c>
      <c r="IC47" s="2">
        <v>1</v>
      </c>
      <c r="ID47" s="2">
        <v>1</v>
      </c>
      <c r="IE47" s="2">
        <v>1</v>
      </c>
      <c r="IF47" s="2">
        <v>1</v>
      </c>
      <c r="IG47" s="2">
        <v>1</v>
      </c>
      <c r="IH47" s="2">
        <v>1</v>
      </c>
      <c r="II47" s="2">
        <v>1</v>
      </c>
      <c r="IJ47" s="2">
        <v>1</v>
      </c>
      <c r="IK47" s="2">
        <v>1</v>
      </c>
      <c r="IL47" s="2">
        <v>1</v>
      </c>
      <c r="IM47" s="2">
        <v>1</v>
      </c>
      <c r="IN47" s="2">
        <v>1</v>
      </c>
      <c r="IO47" s="2">
        <v>1</v>
      </c>
      <c r="IP47" s="2">
        <v>1</v>
      </c>
      <c r="IQ47" s="2">
        <v>1</v>
      </c>
      <c r="IR47" s="2">
        <v>1</v>
      </c>
      <c r="IS47" s="2">
        <v>1</v>
      </c>
      <c r="IT47" s="2">
        <v>1</v>
      </c>
      <c r="IU47" s="2">
        <v>1</v>
      </c>
      <c r="IV47" s="2">
        <v>1</v>
      </c>
      <c r="IW47" s="2">
        <v>1</v>
      </c>
      <c r="IX47" s="2">
        <v>4</v>
      </c>
      <c r="IY47" s="2">
        <v>4</v>
      </c>
      <c r="IZ47" s="2">
        <v>4</v>
      </c>
      <c r="JA47" s="2">
        <v>4</v>
      </c>
      <c r="JB47" s="2">
        <v>4</v>
      </c>
      <c r="JC47" s="2">
        <v>4</v>
      </c>
      <c r="JD47" s="2">
        <v>2</v>
      </c>
      <c r="JE47" s="2">
        <v>2</v>
      </c>
      <c r="JF47" s="2">
        <v>2</v>
      </c>
      <c r="JG47" s="2">
        <v>2</v>
      </c>
      <c r="JH47" s="2">
        <v>2</v>
      </c>
      <c r="JI47" s="2">
        <v>2</v>
      </c>
      <c r="JJ47" s="2">
        <v>2</v>
      </c>
      <c r="JK47" s="2">
        <v>2</v>
      </c>
      <c r="JL47" s="2">
        <v>4</v>
      </c>
      <c r="JM47" s="2">
        <v>4</v>
      </c>
      <c r="JN47" s="2">
        <v>1</v>
      </c>
      <c r="JO47" s="2">
        <v>1</v>
      </c>
      <c r="JP47" s="2">
        <v>2</v>
      </c>
      <c r="JQ47" s="2">
        <v>4</v>
      </c>
      <c r="JR47" s="2">
        <v>2</v>
      </c>
      <c r="JS47" s="2">
        <v>2</v>
      </c>
      <c r="JT47" s="2">
        <v>3</v>
      </c>
      <c r="JU47" s="2">
        <v>4</v>
      </c>
      <c r="JV47" s="2">
        <v>2</v>
      </c>
      <c r="JW47" s="2">
        <v>2</v>
      </c>
      <c r="JX47" s="2">
        <v>2</v>
      </c>
      <c r="JY47" s="2">
        <v>4</v>
      </c>
      <c r="JZ47" s="2">
        <v>1</v>
      </c>
      <c r="KA47" s="2">
        <v>1</v>
      </c>
      <c r="KB47" s="2">
        <v>1</v>
      </c>
      <c r="KC47" s="2">
        <v>1</v>
      </c>
      <c r="KD47" s="2">
        <v>5</v>
      </c>
      <c r="KE47" s="2">
        <v>3</v>
      </c>
      <c r="KF47" s="2" t="s">
        <v>402</v>
      </c>
      <c r="KG47" s="2" t="s">
        <v>394</v>
      </c>
      <c r="KH47" s="2" t="s">
        <v>395</v>
      </c>
      <c r="KI47" s="2">
        <v>1</v>
      </c>
      <c r="KJ47" s="2">
        <v>1</v>
      </c>
      <c r="KL47" s="2">
        <v>5</v>
      </c>
      <c r="KM47" s="2">
        <v>5</v>
      </c>
      <c r="KN47" s="2">
        <v>5</v>
      </c>
      <c r="KO47" s="2">
        <v>5</v>
      </c>
      <c r="KP47" s="2">
        <v>5</v>
      </c>
      <c r="KQ47" s="2">
        <v>5</v>
      </c>
      <c r="KR47" s="2">
        <v>5</v>
      </c>
      <c r="KS47" s="2">
        <v>4</v>
      </c>
      <c r="KT47" s="2">
        <v>4</v>
      </c>
      <c r="KU47" s="2" t="s">
        <v>405</v>
      </c>
      <c r="KX47" s="2">
        <v>5</v>
      </c>
      <c r="KY47" s="2">
        <v>5</v>
      </c>
      <c r="KZ47" s="2">
        <v>5</v>
      </c>
      <c r="LA47" s="2">
        <v>5</v>
      </c>
      <c r="LB47" s="2">
        <v>5</v>
      </c>
      <c r="LC47" s="2">
        <v>5</v>
      </c>
      <c r="LD47" s="2">
        <v>5</v>
      </c>
      <c r="LE47" s="2">
        <v>5</v>
      </c>
      <c r="LF47" s="2">
        <v>5</v>
      </c>
      <c r="LG47" s="2">
        <v>5</v>
      </c>
      <c r="LH47" s="2">
        <v>5</v>
      </c>
      <c r="LI47" s="2">
        <v>5</v>
      </c>
      <c r="LJ47" s="2">
        <v>5</v>
      </c>
      <c r="LK47" s="2">
        <v>5</v>
      </c>
      <c r="LL47" s="2">
        <v>5</v>
      </c>
      <c r="LM47" s="2">
        <v>5</v>
      </c>
      <c r="LN47" s="2">
        <v>5</v>
      </c>
      <c r="LO47" s="2">
        <v>5</v>
      </c>
      <c r="LP47" s="2">
        <v>5</v>
      </c>
      <c r="LQ47" s="2">
        <v>5</v>
      </c>
      <c r="LR47" s="2">
        <v>5</v>
      </c>
      <c r="LS47" s="2">
        <v>5</v>
      </c>
      <c r="LT47" s="2">
        <v>5</v>
      </c>
      <c r="LU47" s="2">
        <v>5</v>
      </c>
      <c r="LV47" s="2">
        <v>5</v>
      </c>
      <c r="LW47" s="2">
        <v>5</v>
      </c>
      <c r="LX47" s="2">
        <v>5</v>
      </c>
      <c r="LY47" s="2">
        <v>5</v>
      </c>
      <c r="LZ47" s="2">
        <v>5</v>
      </c>
      <c r="MA47" s="2">
        <v>5</v>
      </c>
      <c r="MB47" s="2">
        <v>5</v>
      </c>
      <c r="MC47" s="2">
        <v>5</v>
      </c>
      <c r="MD47" s="2">
        <v>20</v>
      </c>
      <c r="ME47" s="3"/>
    </row>
    <row r="48" spans="1:343" x14ac:dyDescent="0.3">
      <c r="A48" s="128">
        <v>46</v>
      </c>
      <c r="B48" s="2">
        <v>1</v>
      </c>
      <c r="C48" s="2">
        <v>1</v>
      </c>
      <c r="F48" s="2" t="s">
        <v>391</v>
      </c>
      <c r="G48" s="2">
        <v>2</v>
      </c>
      <c r="H48" s="2" t="s">
        <v>406</v>
      </c>
      <c r="I48" s="2">
        <v>1</v>
      </c>
      <c r="K48" s="2">
        <v>2</v>
      </c>
      <c r="M48" s="2">
        <v>4</v>
      </c>
      <c r="N48" s="2" t="s">
        <v>349</v>
      </c>
      <c r="O48" s="2">
        <v>4</v>
      </c>
      <c r="P48" s="2">
        <v>81</v>
      </c>
      <c r="Q48" s="2">
        <v>4</v>
      </c>
      <c r="S48" s="2">
        <v>1</v>
      </c>
      <c r="U48" s="2">
        <v>1</v>
      </c>
      <c r="Z48" s="2">
        <v>6</v>
      </c>
      <c r="AB48" s="2">
        <v>1</v>
      </c>
      <c r="AD48" s="2">
        <v>3</v>
      </c>
      <c r="AF48" s="2">
        <v>35</v>
      </c>
      <c r="AG48" s="2">
        <v>3</v>
      </c>
      <c r="AI48" s="2">
        <v>75</v>
      </c>
      <c r="AJ48" s="2">
        <v>5</v>
      </c>
      <c r="AK48" s="14">
        <v>2.4</v>
      </c>
      <c r="AM48" s="2">
        <v>2020</v>
      </c>
      <c r="AN48" s="2">
        <v>200000</v>
      </c>
      <c r="AQ48" s="2">
        <v>200000</v>
      </c>
      <c r="AX48" s="3"/>
      <c r="AY48" s="3"/>
      <c r="BC48" s="2">
        <v>1</v>
      </c>
      <c r="BD48" s="2">
        <v>1</v>
      </c>
      <c r="BE48" s="2">
        <v>2</v>
      </c>
      <c r="BF48" s="2">
        <v>1</v>
      </c>
      <c r="BG48" s="2">
        <v>1</v>
      </c>
      <c r="BH48" s="2">
        <v>2</v>
      </c>
      <c r="BI48" s="2">
        <v>1</v>
      </c>
      <c r="BJ48" s="2">
        <v>2</v>
      </c>
      <c r="BK48" s="2">
        <v>2</v>
      </c>
      <c r="BL48" s="2">
        <v>2</v>
      </c>
      <c r="BM48" s="2">
        <v>1</v>
      </c>
      <c r="BN48" s="2">
        <v>2</v>
      </c>
      <c r="BO48" s="2">
        <v>2</v>
      </c>
      <c r="BP48" s="2">
        <v>2</v>
      </c>
      <c r="BQ48" s="2">
        <v>2</v>
      </c>
      <c r="BR48" s="2">
        <v>2</v>
      </c>
      <c r="BS48" s="2">
        <v>2</v>
      </c>
      <c r="BT48" s="2">
        <v>1</v>
      </c>
      <c r="BU48" s="2">
        <v>2</v>
      </c>
      <c r="BV48" s="2">
        <v>1</v>
      </c>
      <c r="BW48" s="2">
        <v>2</v>
      </c>
      <c r="BX48" s="2">
        <v>2</v>
      </c>
      <c r="CC48" s="2">
        <v>3</v>
      </c>
      <c r="CD48" s="2">
        <v>2</v>
      </c>
      <c r="CE48" s="2">
        <v>1</v>
      </c>
      <c r="CF48" s="2">
        <v>1</v>
      </c>
      <c r="CG48" s="2">
        <v>1</v>
      </c>
      <c r="CH48" s="2">
        <v>4</v>
      </c>
      <c r="CI48" s="2">
        <v>5</v>
      </c>
      <c r="CJ48" s="2">
        <v>5</v>
      </c>
      <c r="CK48" s="2">
        <v>5</v>
      </c>
      <c r="CL48" s="3">
        <v>120000</v>
      </c>
      <c r="CM48" s="3">
        <v>120000</v>
      </c>
      <c r="CN48" s="3">
        <v>50000</v>
      </c>
      <c r="CO48" s="3">
        <v>45000</v>
      </c>
      <c r="CP48" s="2">
        <v>1</v>
      </c>
      <c r="CS48" s="2">
        <v>5</v>
      </c>
      <c r="CT48" s="2">
        <v>5</v>
      </c>
      <c r="CU48" s="2">
        <v>5</v>
      </c>
      <c r="CV48" s="2">
        <v>2</v>
      </c>
      <c r="CW48" s="2">
        <v>2</v>
      </c>
      <c r="DF48" s="2" t="s">
        <v>407</v>
      </c>
      <c r="DG48" s="2">
        <v>2</v>
      </c>
      <c r="DH48" s="2">
        <v>1</v>
      </c>
      <c r="DI48" s="2">
        <v>1</v>
      </c>
      <c r="DJ48" s="2">
        <v>2</v>
      </c>
      <c r="DK48" s="2">
        <v>1</v>
      </c>
      <c r="DL48" s="2">
        <v>2</v>
      </c>
      <c r="DO48" s="2">
        <v>2</v>
      </c>
      <c r="DP48" s="2">
        <v>1</v>
      </c>
      <c r="DQ48" s="2">
        <v>1</v>
      </c>
      <c r="DR48" s="2">
        <v>2</v>
      </c>
      <c r="DS48" s="2">
        <v>1</v>
      </c>
      <c r="DT48" s="2">
        <v>2</v>
      </c>
      <c r="DV48" s="2">
        <v>4</v>
      </c>
      <c r="DW48" s="2">
        <v>3</v>
      </c>
      <c r="DX48" s="2">
        <v>1</v>
      </c>
      <c r="DY48" s="2">
        <v>1</v>
      </c>
      <c r="DZ48" s="2">
        <v>5</v>
      </c>
      <c r="EA48" s="2">
        <v>5</v>
      </c>
      <c r="EB48" s="2">
        <v>5</v>
      </c>
      <c r="EC48" s="2">
        <v>3</v>
      </c>
      <c r="ED48" s="2">
        <v>1</v>
      </c>
      <c r="EI48" s="2">
        <v>1</v>
      </c>
      <c r="EL48" s="2">
        <v>1</v>
      </c>
      <c r="ET48" s="2">
        <v>1</v>
      </c>
      <c r="EX48" s="2">
        <v>1</v>
      </c>
      <c r="EY48" s="2">
        <v>3</v>
      </c>
      <c r="EZ48" s="2">
        <v>0</v>
      </c>
      <c r="FA48" s="2">
        <v>3</v>
      </c>
      <c r="FB48" s="2">
        <v>0</v>
      </c>
      <c r="FC48" s="2">
        <v>0</v>
      </c>
      <c r="FD48" s="2">
        <v>1</v>
      </c>
      <c r="FE48" s="2">
        <v>0</v>
      </c>
      <c r="FF48" s="2">
        <v>1</v>
      </c>
      <c r="FG48" s="2">
        <v>0</v>
      </c>
      <c r="FH48" s="2">
        <v>3</v>
      </c>
      <c r="FI48" s="2">
        <v>0</v>
      </c>
      <c r="FJ48" s="2">
        <v>0</v>
      </c>
      <c r="FK48" s="2">
        <v>0</v>
      </c>
      <c r="FL48" s="2">
        <v>0</v>
      </c>
      <c r="FM48" s="2">
        <v>1</v>
      </c>
      <c r="FN48" s="2">
        <v>1</v>
      </c>
      <c r="FO48" s="2">
        <v>3</v>
      </c>
      <c r="FP48" s="2">
        <v>1</v>
      </c>
      <c r="FQ48" s="2">
        <v>0</v>
      </c>
      <c r="FR48" s="2">
        <v>2</v>
      </c>
      <c r="FS48" s="2">
        <v>2</v>
      </c>
      <c r="FT48" s="2">
        <v>0</v>
      </c>
      <c r="FU48" s="2">
        <v>1</v>
      </c>
      <c r="FV48" s="2">
        <v>0</v>
      </c>
      <c r="FW48" s="2">
        <v>0</v>
      </c>
      <c r="FX48" s="2">
        <v>3</v>
      </c>
      <c r="FY48" s="2">
        <v>0</v>
      </c>
      <c r="FZ48" s="2">
        <v>3</v>
      </c>
      <c r="GA48" s="2">
        <v>0</v>
      </c>
      <c r="GB48" s="2">
        <v>2</v>
      </c>
      <c r="GC48" s="2">
        <v>0</v>
      </c>
      <c r="GD48" s="2">
        <v>0</v>
      </c>
      <c r="GE48" s="2">
        <v>0</v>
      </c>
      <c r="GF48" s="2">
        <v>0</v>
      </c>
      <c r="GG48" s="2">
        <v>2</v>
      </c>
      <c r="GH48" s="2">
        <v>2</v>
      </c>
      <c r="GI48" s="2">
        <v>2</v>
      </c>
      <c r="GJ48" s="2">
        <v>1</v>
      </c>
      <c r="GK48" s="2">
        <v>0</v>
      </c>
      <c r="GL48" s="3">
        <v>2700</v>
      </c>
      <c r="GM48" s="3">
        <v>4000</v>
      </c>
      <c r="GN48" s="2">
        <v>1</v>
      </c>
      <c r="GO48" s="2">
        <v>1</v>
      </c>
      <c r="GP48" s="2" t="s">
        <v>393</v>
      </c>
      <c r="GT48" s="2">
        <v>1</v>
      </c>
      <c r="GU48" s="2">
        <v>1</v>
      </c>
      <c r="GV48" s="2">
        <v>1</v>
      </c>
      <c r="GW48" s="2">
        <v>1</v>
      </c>
      <c r="GX48" s="2">
        <v>1</v>
      </c>
      <c r="GY48" s="2">
        <v>1</v>
      </c>
      <c r="GZ48" s="2">
        <v>1</v>
      </c>
      <c r="HA48" s="2">
        <v>1</v>
      </c>
      <c r="HB48" s="2">
        <v>1</v>
      </c>
      <c r="HC48" s="2">
        <v>1</v>
      </c>
      <c r="HD48" s="2">
        <v>1</v>
      </c>
      <c r="HE48" s="2">
        <v>1</v>
      </c>
      <c r="HF48" s="2">
        <v>1</v>
      </c>
      <c r="HG48" s="2">
        <v>1</v>
      </c>
      <c r="HH48" s="2">
        <v>2</v>
      </c>
      <c r="HI48" s="2">
        <v>2</v>
      </c>
      <c r="HJ48" s="2">
        <v>2</v>
      </c>
      <c r="HK48" s="2">
        <v>2</v>
      </c>
      <c r="HL48" s="2">
        <v>2</v>
      </c>
      <c r="HM48" s="2">
        <v>2</v>
      </c>
      <c r="HN48" s="2">
        <v>2</v>
      </c>
      <c r="HO48" s="2">
        <v>2</v>
      </c>
      <c r="HP48" s="2">
        <v>2</v>
      </c>
      <c r="HQ48" s="2">
        <v>2</v>
      </c>
      <c r="HR48" s="2">
        <v>2</v>
      </c>
      <c r="HS48" s="2">
        <v>2</v>
      </c>
      <c r="HT48" s="2">
        <v>2</v>
      </c>
      <c r="HU48" s="2">
        <v>2</v>
      </c>
      <c r="IX48" s="2">
        <v>5</v>
      </c>
      <c r="IY48" s="2">
        <v>4</v>
      </c>
      <c r="IZ48" s="2">
        <v>4</v>
      </c>
      <c r="JA48" s="2">
        <v>4</v>
      </c>
      <c r="JB48" s="2">
        <v>4</v>
      </c>
      <c r="JC48" s="2">
        <v>4</v>
      </c>
      <c r="JD48" s="2">
        <v>4</v>
      </c>
      <c r="JE48" s="2">
        <v>4</v>
      </c>
      <c r="JF48" s="2">
        <v>2</v>
      </c>
      <c r="JG48" s="2">
        <v>2</v>
      </c>
      <c r="JH48" s="2">
        <v>2</v>
      </c>
      <c r="JI48" s="2">
        <v>2</v>
      </c>
      <c r="JJ48" s="2">
        <v>2</v>
      </c>
      <c r="JK48" s="2">
        <v>2</v>
      </c>
      <c r="JL48" s="2">
        <v>4</v>
      </c>
      <c r="JM48" s="2">
        <v>3</v>
      </c>
      <c r="JN48" s="2">
        <v>1</v>
      </c>
      <c r="JO48" s="2">
        <v>1</v>
      </c>
      <c r="JP48" s="2">
        <v>1</v>
      </c>
      <c r="JQ48" s="2">
        <v>2</v>
      </c>
      <c r="JR48" s="2">
        <v>1</v>
      </c>
      <c r="JS48" s="2">
        <v>1</v>
      </c>
      <c r="JT48" s="2">
        <v>3</v>
      </c>
      <c r="JV48" s="2">
        <v>1</v>
      </c>
      <c r="JW48" s="2">
        <v>3</v>
      </c>
      <c r="JX48" s="2">
        <v>2</v>
      </c>
      <c r="JY48" s="2">
        <v>4</v>
      </c>
      <c r="JZ48" s="2">
        <v>4</v>
      </c>
      <c r="KA48" s="2">
        <v>1</v>
      </c>
      <c r="KB48" s="2">
        <v>3</v>
      </c>
      <c r="KC48" s="2">
        <v>3</v>
      </c>
      <c r="KD48" s="2">
        <v>3</v>
      </c>
      <c r="KE48" s="2">
        <v>3</v>
      </c>
      <c r="KF48" s="2" t="s">
        <v>408</v>
      </c>
      <c r="KG48" s="2" t="s">
        <v>409</v>
      </c>
      <c r="KI48" s="2">
        <v>1</v>
      </c>
      <c r="KJ48" s="2">
        <v>2</v>
      </c>
      <c r="ME48" s="3"/>
    </row>
    <row r="49" spans="1:343" x14ac:dyDescent="0.3">
      <c r="A49" s="128">
        <v>47</v>
      </c>
      <c r="B49" s="2">
        <v>1</v>
      </c>
      <c r="C49" s="2">
        <v>3</v>
      </c>
      <c r="F49" s="2" t="s">
        <v>391</v>
      </c>
      <c r="G49" s="2">
        <v>2</v>
      </c>
      <c r="I49" s="2">
        <v>1</v>
      </c>
      <c r="K49" s="2">
        <v>2</v>
      </c>
      <c r="M49" s="2">
        <v>2</v>
      </c>
      <c r="O49" s="2">
        <v>2</v>
      </c>
      <c r="Q49" s="2">
        <v>4</v>
      </c>
      <c r="S49" s="2">
        <v>6</v>
      </c>
      <c r="T49" s="2">
        <v>1</v>
      </c>
      <c r="Z49" s="2">
        <v>4</v>
      </c>
      <c r="AB49" s="2">
        <v>1</v>
      </c>
      <c r="AD49" s="2">
        <v>3</v>
      </c>
      <c r="AF49" s="2">
        <v>30</v>
      </c>
      <c r="AG49" s="2">
        <v>4</v>
      </c>
      <c r="AK49" s="14"/>
      <c r="AM49" s="2">
        <v>2024</v>
      </c>
      <c r="AN49" s="2">
        <v>50000</v>
      </c>
      <c r="AO49" s="2">
        <v>50000</v>
      </c>
      <c r="AX49" s="3"/>
      <c r="AY49" s="3">
        <v>5000</v>
      </c>
      <c r="AZ49" s="2" t="s">
        <v>512</v>
      </c>
      <c r="BC49" s="2">
        <v>2</v>
      </c>
      <c r="BD49" s="2">
        <v>1</v>
      </c>
      <c r="BE49" s="2">
        <v>2</v>
      </c>
      <c r="BF49" s="2">
        <v>2</v>
      </c>
      <c r="BG49" s="2">
        <v>1</v>
      </c>
      <c r="BH49" s="2">
        <v>1</v>
      </c>
      <c r="BI49" s="2">
        <v>1</v>
      </c>
      <c r="BJ49" s="2">
        <v>1</v>
      </c>
      <c r="BK49" s="2">
        <v>1</v>
      </c>
      <c r="BM49" s="2">
        <v>1</v>
      </c>
      <c r="BN49" s="2">
        <v>1</v>
      </c>
      <c r="BO49" s="2">
        <v>2</v>
      </c>
      <c r="BP49" s="2">
        <v>2</v>
      </c>
      <c r="BQ49" s="2">
        <v>1</v>
      </c>
      <c r="BR49" s="2">
        <v>2</v>
      </c>
      <c r="BS49" s="2">
        <v>2</v>
      </c>
      <c r="BT49" s="2">
        <v>1</v>
      </c>
      <c r="BV49" s="2">
        <v>1</v>
      </c>
      <c r="BW49" s="2">
        <v>2</v>
      </c>
      <c r="BX49" s="2">
        <v>2</v>
      </c>
      <c r="CB49" s="2">
        <v>1</v>
      </c>
      <c r="CC49" s="2">
        <v>1</v>
      </c>
      <c r="CD49" s="2">
        <v>1</v>
      </c>
      <c r="CE49" s="2">
        <v>3</v>
      </c>
      <c r="CF49" s="2">
        <v>3</v>
      </c>
      <c r="CG49" s="2">
        <v>3</v>
      </c>
      <c r="CH49" s="2">
        <v>5</v>
      </c>
      <c r="CI49" s="2">
        <v>5</v>
      </c>
      <c r="CJ49" s="2">
        <v>3</v>
      </c>
      <c r="CK49" s="2">
        <v>3</v>
      </c>
      <c r="CL49" s="3">
        <v>100000</v>
      </c>
      <c r="CM49" s="3">
        <v>120000</v>
      </c>
      <c r="CN49" s="3">
        <v>50000</v>
      </c>
      <c r="CO49" s="3">
        <v>60000</v>
      </c>
      <c r="CP49" s="2">
        <v>5</v>
      </c>
      <c r="CS49" s="2">
        <v>3</v>
      </c>
      <c r="CT49" s="2">
        <v>3</v>
      </c>
      <c r="CU49" s="2">
        <v>3</v>
      </c>
      <c r="CV49" s="2">
        <v>2</v>
      </c>
      <c r="CW49" s="2">
        <v>2</v>
      </c>
      <c r="DF49" s="2" t="s">
        <v>399</v>
      </c>
      <c r="DG49" s="2">
        <v>2</v>
      </c>
      <c r="DH49" s="2">
        <v>1</v>
      </c>
      <c r="DI49" s="2">
        <v>1</v>
      </c>
      <c r="DJ49" s="2">
        <v>2</v>
      </c>
      <c r="DL49" s="2">
        <v>2</v>
      </c>
      <c r="DO49" s="2">
        <v>2</v>
      </c>
      <c r="DP49" s="2">
        <v>1</v>
      </c>
      <c r="DQ49" s="2">
        <v>1</v>
      </c>
      <c r="DR49" s="2">
        <v>2</v>
      </c>
      <c r="DT49" s="2">
        <v>2</v>
      </c>
      <c r="DV49" s="2">
        <v>5</v>
      </c>
      <c r="DW49" s="2">
        <v>2</v>
      </c>
      <c r="DX49" s="2">
        <v>2</v>
      </c>
      <c r="DY49" s="2">
        <v>3</v>
      </c>
      <c r="DZ49" s="2">
        <v>4</v>
      </c>
      <c r="EA49" s="2">
        <v>4</v>
      </c>
      <c r="EB49" s="2">
        <v>4</v>
      </c>
      <c r="EC49" s="2">
        <v>3</v>
      </c>
      <c r="ED49" s="2">
        <v>1</v>
      </c>
      <c r="EH49" s="2">
        <v>1</v>
      </c>
      <c r="EL49" s="2">
        <v>1</v>
      </c>
      <c r="EP49" s="2">
        <v>1</v>
      </c>
      <c r="ET49" s="2">
        <v>1</v>
      </c>
      <c r="EX49" s="2">
        <v>3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2</v>
      </c>
      <c r="FE49" s="2">
        <v>2</v>
      </c>
      <c r="FF49" s="2">
        <v>1</v>
      </c>
      <c r="FG49" s="2">
        <v>0</v>
      </c>
      <c r="FH49" s="2">
        <v>3</v>
      </c>
      <c r="FI49" s="2">
        <v>0</v>
      </c>
      <c r="FJ49" s="2">
        <v>3</v>
      </c>
      <c r="FK49" s="2">
        <v>2</v>
      </c>
      <c r="FL49" s="2">
        <v>0</v>
      </c>
      <c r="FM49" s="2">
        <v>2</v>
      </c>
      <c r="FO49" s="2">
        <v>3</v>
      </c>
      <c r="FP49" s="2">
        <v>1</v>
      </c>
      <c r="FQ49" s="2">
        <v>0</v>
      </c>
      <c r="FR49" s="2">
        <v>3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3</v>
      </c>
      <c r="FY49" s="2">
        <v>3</v>
      </c>
      <c r="FZ49" s="2">
        <v>3</v>
      </c>
      <c r="GA49" s="2">
        <v>0</v>
      </c>
      <c r="GB49" s="2">
        <v>3</v>
      </c>
      <c r="GC49" s="2">
        <v>0</v>
      </c>
      <c r="GD49" s="2">
        <v>3</v>
      </c>
      <c r="GE49" s="2">
        <v>3</v>
      </c>
      <c r="GF49" s="2">
        <v>0</v>
      </c>
      <c r="GG49" s="2">
        <v>2</v>
      </c>
      <c r="GI49" s="2">
        <v>3</v>
      </c>
      <c r="GJ49" s="2">
        <v>3</v>
      </c>
      <c r="GK49" s="2">
        <v>0</v>
      </c>
      <c r="GL49" s="3">
        <v>3500</v>
      </c>
      <c r="GM49" s="3">
        <v>8000</v>
      </c>
      <c r="GN49" s="2">
        <v>1</v>
      </c>
      <c r="GO49" s="2">
        <v>1</v>
      </c>
      <c r="GP49" s="2" t="s">
        <v>393</v>
      </c>
      <c r="GQ49" s="2">
        <v>1</v>
      </c>
      <c r="GR49" s="2">
        <v>1</v>
      </c>
      <c r="GT49" s="2">
        <v>1</v>
      </c>
      <c r="GU49" s="2">
        <v>1</v>
      </c>
      <c r="GV49" s="2">
        <v>1</v>
      </c>
      <c r="GW49" s="2">
        <v>1</v>
      </c>
      <c r="GX49" s="2">
        <v>1</v>
      </c>
      <c r="GY49" s="2">
        <v>1</v>
      </c>
      <c r="GZ49" s="2">
        <v>1</v>
      </c>
      <c r="HA49" s="2">
        <v>1</v>
      </c>
      <c r="HB49" s="2">
        <v>1</v>
      </c>
      <c r="HC49" s="2">
        <v>1</v>
      </c>
      <c r="HD49" s="2">
        <v>1</v>
      </c>
      <c r="HE49" s="2">
        <v>1</v>
      </c>
      <c r="HF49" s="2">
        <v>1</v>
      </c>
      <c r="HG49" s="2">
        <v>1</v>
      </c>
      <c r="HH49" s="2">
        <v>2</v>
      </c>
      <c r="HI49" s="2">
        <v>2</v>
      </c>
      <c r="HJ49" s="2">
        <v>2</v>
      </c>
      <c r="HK49" s="2">
        <v>2</v>
      </c>
      <c r="HL49" s="2">
        <v>2</v>
      </c>
      <c r="HM49" s="2">
        <v>2</v>
      </c>
      <c r="HN49" s="2">
        <v>2</v>
      </c>
      <c r="HO49" s="2">
        <v>2</v>
      </c>
      <c r="HP49" s="2">
        <v>2</v>
      </c>
      <c r="HQ49" s="2">
        <v>2</v>
      </c>
      <c r="HR49" s="2">
        <v>2</v>
      </c>
      <c r="HS49" s="2">
        <v>2</v>
      </c>
      <c r="HT49" s="2">
        <v>2</v>
      </c>
      <c r="HU49" s="2">
        <v>2</v>
      </c>
      <c r="IX49" s="2">
        <v>4</v>
      </c>
      <c r="IY49" s="2">
        <v>4</v>
      </c>
      <c r="IZ49" s="2">
        <v>4</v>
      </c>
      <c r="JA49" s="2">
        <v>4</v>
      </c>
      <c r="JB49" s="2">
        <v>4</v>
      </c>
      <c r="JC49" s="2">
        <v>2</v>
      </c>
      <c r="JD49" s="2">
        <v>2</v>
      </c>
      <c r="JE49" s="2">
        <v>2</v>
      </c>
      <c r="JF49" s="2">
        <v>2</v>
      </c>
      <c r="JG49" s="2">
        <v>2</v>
      </c>
      <c r="JH49" s="2">
        <v>2</v>
      </c>
      <c r="JI49" s="2">
        <v>2</v>
      </c>
      <c r="JJ49" s="2">
        <v>1</v>
      </c>
      <c r="JK49" s="2">
        <v>1</v>
      </c>
      <c r="JL49" s="2">
        <v>4</v>
      </c>
      <c r="JM49" s="2">
        <v>2</v>
      </c>
      <c r="JN49" s="2">
        <v>1</v>
      </c>
      <c r="JO49" s="2">
        <v>1</v>
      </c>
      <c r="JP49" s="2">
        <v>2</v>
      </c>
      <c r="JQ49" s="2">
        <v>2</v>
      </c>
      <c r="JR49" s="2">
        <v>2</v>
      </c>
      <c r="JS49" s="2">
        <v>2</v>
      </c>
      <c r="JT49" s="2">
        <v>3</v>
      </c>
      <c r="JU49" s="2">
        <v>3</v>
      </c>
      <c r="JV49" s="2">
        <v>1</v>
      </c>
      <c r="JW49" s="2">
        <v>1</v>
      </c>
      <c r="JX49" s="2">
        <v>5</v>
      </c>
      <c r="JY49" s="2">
        <v>3</v>
      </c>
      <c r="JZ49" s="2">
        <v>2</v>
      </c>
      <c r="KA49" s="2">
        <v>1</v>
      </c>
      <c r="KB49" s="2">
        <v>1</v>
      </c>
      <c r="KC49" s="2">
        <v>1</v>
      </c>
      <c r="KD49" s="2">
        <v>5</v>
      </c>
      <c r="KE49" s="2">
        <v>2</v>
      </c>
      <c r="KF49" s="2" t="s">
        <v>410</v>
      </c>
      <c r="KI49" s="2">
        <v>1</v>
      </c>
      <c r="KJ49" s="2">
        <v>2</v>
      </c>
      <c r="ME49" s="3"/>
    </row>
    <row r="50" spans="1:343" x14ac:dyDescent="0.3">
      <c r="A50" s="128">
        <v>48</v>
      </c>
      <c r="B50" s="2">
        <v>1</v>
      </c>
      <c r="C50" s="2">
        <v>3</v>
      </c>
      <c r="F50" s="2" t="s">
        <v>391</v>
      </c>
      <c r="G50" s="2">
        <v>2</v>
      </c>
      <c r="I50" s="2">
        <v>2</v>
      </c>
      <c r="K50" s="2">
        <v>1</v>
      </c>
      <c r="M50" s="2">
        <v>2</v>
      </c>
      <c r="O50" s="2">
        <v>3</v>
      </c>
      <c r="Q50" s="2">
        <v>4</v>
      </c>
      <c r="S50" s="2">
        <v>4</v>
      </c>
      <c r="T50" s="2">
        <v>1</v>
      </c>
      <c r="Z50" s="2">
        <v>5</v>
      </c>
      <c r="AB50" s="2">
        <v>2</v>
      </c>
      <c r="AD50" s="2">
        <v>4</v>
      </c>
      <c r="AF50" s="2">
        <v>30</v>
      </c>
      <c r="AG50" s="2">
        <v>3</v>
      </c>
      <c r="AJ50" s="2">
        <v>4</v>
      </c>
      <c r="AK50" s="14"/>
      <c r="AM50" s="2">
        <v>2022</v>
      </c>
      <c r="AN50" s="2">
        <v>1300000</v>
      </c>
      <c r="AO50" s="2">
        <v>30000</v>
      </c>
      <c r="AP50" s="2">
        <v>50000</v>
      </c>
      <c r="AQ50" s="2">
        <v>50000</v>
      </c>
      <c r="AX50" s="3"/>
      <c r="AY50" s="3">
        <v>3000</v>
      </c>
      <c r="AZ50" s="2" t="s">
        <v>512</v>
      </c>
      <c r="BC50" s="2">
        <v>2</v>
      </c>
      <c r="BD50" s="2">
        <v>1</v>
      </c>
      <c r="BE50" s="2">
        <v>2</v>
      </c>
      <c r="BF50" s="2">
        <v>2</v>
      </c>
      <c r="BG50" s="2">
        <v>1</v>
      </c>
      <c r="BH50" s="2">
        <v>1</v>
      </c>
      <c r="BI50" s="2">
        <v>1</v>
      </c>
      <c r="BJ50" s="2">
        <v>1</v>
      </c>
      <c r="BK50" s="2">
        <v>1</v>
      </c>
      <c r="BL50" s="2">
        <v>2</v>
      </c>
      <c r="BM50" s="2">
        <v>1</v>
      </c>
      <c r="BN50" s="2">
        <v>1</v>
      </c>
      <c r="BO50" s="2">
        <v>2</v>
      </c>
      <c r="BP50" s="2">
        <v>2</v>
      </c>
      <c r="BQ50" s="2">
        <v>1</v>
      </c>
      <c r="BR50" s="2">
        <v>2</v>
      </c>
      <c r="BS50" s="2">
        <v>2</v>
      </c>
      <c r="BT50" s="2">
        <v>1</v>
      </c>
      <c r="BU50" s="2">
        <v>2</v>
      </c>
      <c r="BV50" s="2">
        <v>1</v>
      </c>
      <c r="BW50" s="2">
        <v>2</v>
      </c>
      <c r="BX50" s="2">
        <v>2</v>
      </c>
      <c r="BY50" s="2">
        <v>2</v>
      </c>
      <c r="CC50" s="2">
        <v>1</v>
      </c>
      <c r="CD50" s="2">
        <v>1</v>
      </c>
      <c r="CE50" s="2">
        <v>1</v>
      </c>
      <c r="CF50" s="2">
        <v>1</v>
      </c>
      <c r="CG50" s="2">
        <v>1</v>
      </c>
      <c r="CH50" s="2">
        <v>5</v>
      </c>
      <c r="CI50" s="2">
        <v>5</v>
      </c>
      <c r="CJ50" s="2">
        <v>4</v>
      </c>
      <c r="CK50" s="2">
        <v>3</v>
      </c>
      <c r="CL50" s="3">
        <v>100000</v>
      </c>
      <c r="CM50" s="3">
        <v>90000</v>
      </c>
      <c r="CN50" s="3">
        <v>45000</v>
      </c>
      <c r="CO50" s="3">
        <v>50000</v>
      </c>
      <c r="CP50" s="2">
        <v>3</v>
      </c>
      <c r="CS50" s="2">
        <v>4</v>
      </c>
      <c r="CT50" s="2">
        <v>4</v>
      </c>
      <c r="CU50" s="2">
        <v>4</v>
      </c>
      <c r="CV50" s="2">
        <v>2</v>
      </c>
      <c r="CW50" s="2">
        <v>2</v>
      </c>
      <c r="DG50" s="2">
        <v>2</v>
      </c>
      <c r="DH50" s="2">
        <v>1</v>
      </c>
      <c r="DI50" s="2">
        <v>1</v>
      </c>
      <c r="DJ50" s="2">
        <v>2</v>
      </c>
      <c r="DK50" s="2">
        <v>1</v>
      </c>
      <c r="DL50" s="2">
        <v>2</v>
      </c>
      <c r="DO50" s="2">
        <v>2</v>
      </c>
      <c r="DP50" s="2">
        <v>1</v>
      </c>
      <c r="DQ50" s="2">
        <v>1</v>
      </c>
      <c r="DR50" s="2">
        <v>2</v>
      </c>
      <c r="DS50" s="2">
        <v>1</v>
      </c>
      <c r="DT50" s="2">
        <v>2</v>
      </c>
      <c r="DW50" s="2">
        <v>2</v>
      </c>
      <c r="DX50" s="2">
        <v>2</v>
      </c>
      <c r="DY50" s="2">
        <v>3</v>
      </c>
      <c r="DZ50" s="2">
        <v>4</v>
      </c>
      <c r="EA50" s="2">
        <v>2</v>
      </c>
      <c r="EB50" s="2">
        <v>2</v>
      </c>
      <c r="EC50" s="2">
        <v>3</v>
      </c>
      <c r="ED50" s="2">
        <v>1</v>
      </c>
      <c r="EH50" s="2">
        <v>1</v>
      </c>
      <c r="EL50" s="2">
        <v>1</v>
      </c>
      <c r="EP50" s="2">
        <v>1</v>
      </c>
      <c r="ET50" s="2">
        <v>1</v>
      </c>
      <c r="EX50" s="2">
        <v>2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1</v>
      </c>
      <c r="FE50" s="2">
        <v>1</v>
      </c>
      <c r="FF50" s="2">
        <v>1</v>
      </c>
      <c r="FG50" s="2">
        <v>0</v>
      </c>
      <c r="FH50" s="2">
        <v>3</v>
      </c>
      <c r="FI50" s="2">
        <v>0</v>
      </c>
      <c r="FJ50" s="2">
        <v>3</v>
      </c>
      <c r="FK50" s="2">
        <v>1</v>
      </c>
      <c r="FL50" s="2">
        <v>0</v>
      </c>
      <c r="FN50" s="2">
        <v>1</v>
      </c>
      <c r="FO50" s="2">
        <v>3</v>
      </c>
      <c r="FP50" s="2">
        <v>1</v>
      </c>
      <c r="FQ50" s="2">
        <v>0</v>
      </c>
      <c r="FR50" s="2">
        <v>3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3</v>
      </c>
      <c r="FY50" s="2">
        <v>2</v>
      </c>
      <c r="FZ50" s="2">
        <v>3</v>
      </c>
      <c r="GA50" s="2">
        <v>0</v>
      </c>
      <c r="GB50" s="2">
        <v>3</v>
      </c>
      <c r="GC50" s="2">
        <v>0</v>
      </c>
      <c r="GD50" s="2">
        <v>3</v>
      </c>
      <c r="GE50" s="2">
        <v>2</v>
      </c>
      <c r="GF50" s="2">
        <v>0</v>
      </c>
      <c r="GH50" s="2">
        <v>3</v>
      </c>
      <c r="GI50" s="2">
        <v>3</v>
      </c>
      <c r="GJ50" s="2">
        <v>2</v>
      </c>
      <c r="GK50" s="2">
        <v>0</v>
      </c>
      <c r="GL50" s="3">
        <v>4500</v>
      </c>
      <c r="GM50" s="3">
        <v>7000</v>
      </c>
      <c r="GN50" s="2">
        <v>2</v>
      </c>
      <c r="GO50" s="2">
        <v>1</v>
      </c>
      <c r="GP50" s="2" t="s">
        <v>411</v>
      </c>
      <c r="GQ50" s="2">
        <v>1</v>
      </c>
      <c r="GR50" s="2">
        <v>1</v>
      </c>
      <c r="GS50" s="2">
        <v>1</v>
      </c>
      <c r="GT50" s="2">
        <v>1</v>
      </c>
      <c r="GU50" s="2">
        <v>1</v>
      </c>
      <c r="GV50" s="2">
        <v>1</v>
      </c>
      <c r="GW50" s="2">
        <v>1</v>
      </c>
      <c r="GX50" s="2">
        <v>1</v>
      </c>
      <c r="GY50" s="2">
        <v>1</v>
      </c>
      <c r="GZ50" s="2">
        <v>1</v>
      </c>
      <c r="HA50" s="2">
        <v>1</v>
      </c>
      <c r="HB50" s="2">
        <v>1</v>
      </c>
      <c r="HC50" s="2">
        <v>1</v>
      </c>
      <c r="HD50" s="2">
        <v>1</v>
      </c>
      <c r="HE50" s="2">
        <v>1</v>
      </c>
      <c r="HF50" s="2">
        <v>1</v>
      </c>
      <c r="HG50" s="2">
        <v>1</v>
      </c>
      <c r="IX50" s="2">
        <v>4</v>
      </c>
      <c r="IY50" s="2">
        <v>2</v>
      </c>
      <c r="IZ50" s="2">
        <v>2</v>
      </c>
      <c r="JA50" s="2">
        <v>2</v>
      </c>
      <c r="JB50" s="2">
        <v>2</v>
      </c>
      <c r="JC50" s="2">
        <v>2</v>
      </c>
      <c r="JD50" s="2">
        <v>2</v>
      </c>
      <c r="JE50" s="2">
        <v>2</v>
      </c>
      <c r="JF50" s="2">
        <v>2</v>
      </c>
      <c r="JG50" s="2">
        <v>2</v>
      </c>
      <c r="JH50" s="2">
        <v>2</v>
      </c>
      <c r="JI50" s="2">
        <v>2</v>
      </c>
      <c r="JJ50" s="2">
        <v>2</v>
      </c>
      <c r="JK50" s="2">
        <v>2</v>
      </c>
      <c r="JL50" s="2">
        <v>4</v>
      </c>
      <c r="JM50" s="2">
        <v>4</v>
      </c>
      <c r="JN50" s="2">
        <v>1</v>
      </c>
      <c r="JO50" s="2">
        <v>1</v>
      </c>
      <c r="JP50" s="2">
        <v>2</v>
      </c>
      <c r="JQ50" s="2">
        <v>4</v>
      </c>
      <c r="JR50" s="2">
        <v>2</v>
      </c>
      <c r="JS50" s="2">
        <v>2</v>
      </c>
      <c r="JT50" s="2">
        <v>3</v>
      </c>
      <c r="JU50" s="2">
        <v>2</v>
      </c>
      <c r="JV50" s="2">
        <v>2</v>
      </c>
      <c r="JW50" s="2">
        <v>2</v>
      </c>
      <c r="JX50" s="2">
        <v>2</v>
      </c>
      <c r="JY50" s="2">
        <v>3</v>
      </c>
      <c r="JZ50" s="2">
        <v>2</v>
      </c>
      <c r="KA50" s="2">
        <v>1</v>
      </c>
      <c r="KB50" s="2">
        <v>1</v>
      </c>
      <c r="KC50" s="2">
        <v>1</v>
      </c>
      <c r="KD50" s="2">
        <v>4</v>
      </c>
      <c r="KE50" s="2">
        <v>2</v>
      </c>
      <c r="KI50" s="2">
        <v>1</v>
      </c>
      <c r="KJ50" s="2">
        <v>1</v>
      </c>
      <c r="KL50" s="2">
        <v>5</v>
      </c>
      <c r="KM50" s="2">
        <v>5</v>
      </c>
      <c r="KN50" s="2">
        <v>3</v>
      </c>
      <c r="KO50" s="2">
        <v>1</v>
      </c>
      <c r="KP50" s="2">
        <v>5</v>
      </c>
      <c r="KQ50" s="2">
        <v>5</v>
      </c>
      <c r="KR50" s="2">
        <v>5</v>
      </c>
      <c r="KS50" s="2">
        <v>3</v>
      </c>
      <c r="KT50" s="2">
        <v>3</v>
      </c>
      <c r="KX50" s="2">
        <v>5</v>
      </c>
      <c r="KY50" s="2">
        <v>5</v>
      </c>
      <c r="KZ50" s="2">
        <v>5</v>
      </c>
      <c r="LA50" s="2">
        <v>4</v>
      </c>
      <c r="LB50" s="2">
        <v>5</v>
      </c>
      <c r="LC50" s="2">
        <v>2</v>
      </c>
      <c r="LD50" s="2">
        <v>5</v>
      </c>
      <c r="LE50" s="2">
        <v>5</v>
      </c>
      <c r="LF50" s="2">
        <v>5</v>
      </c>
      <c r="LG50" s="2">
        <v>5</v>
      </c>
      <c r="LH50" s="2">
        <v>4</v>
      </c>
      <c r="LI50" s="2">
        <v>5</v>
      </c>
      <c r="LJ50" s="2">
        <v>2</v>
      </c>
      <c r="LK50" s="2">
        <v>5</v>
      </c>
      <c r="ME50" s="3"/>
    </row>
    <row r="51" spans="1:343" x14ac:dyDescent="0.3">
      <c r="A51" s="128">
        <v>49</v>
      </c>
      <c r="B51" s="2">
        <v>1</v>
      </c>
      <c r="C51" s="2">
        <v>3</v>
      </c>
      <c r="F51" s="2" t="s">
        <v>391</v>
      </c>
      <c r="G51" s="2">
        <v>2</v>
      </c>
      <c r="H51" s="2" t="s">
        <v>412</v>
      </c>
      <c r="I51" s="2">
        <v>1</v>
      </c>
      <c r="K51" s="2">
        <v>2</v>
      </c>
      <c r="M51" s="2">
        <v>2</v>
      </c>
      <c r="O51" s="2">
        <v>2</v>
      </c>
      <c r="Q51" s="2">
        <v>5</v>
      </c>
      <c r="S51" s="2">
        <v>4</v>
      </c>
      <c r="T51" s="2">
        <v>1</v>
      </c>
      <c r="Z51" s="2">
        <v>4</v>
      </c>
      <c r="AB51" s="2">
        <v>1</v>
      </c>
      <c r="AD51" s="2">
        <v>5</v>
      </c>
      <c r="AG51" s="2">
        <v>4</v>
      </c>
      <c r="AK51" s="14"/>
      <c r="AX51" s="3"/>
      <c r="AY51" s="3"/>
      <c r="BC51" s="2">
        <v>1</v>
      </c>
      <c r="BD51" s="2">
        <v>1</v>
      </c>
      <c r="BE51" s="2">
        <v>2</v>
      </c>
      <c r="BF51" s="2">
        <v>1</v>
      </c>
      <c r="BG51" s="2">
        <v>1</v>
      </c>
      <c r="BH51" s="2">
        <v>1</v>
      </c>
      <c r="BI51" s="2">
        <v>1</v>
      </c>
      <c r="BJ51" s="2">
        <v>1</v>
      </c>
      <c r="BK51" s="2">
        <v>1</v>
      </c>
      <c r="BL51" s="2">
        <v>2</v>
      </c>
      <c r="BM51" s="2">
        <v>1</v>
      </c>
      <c r="BN51" s="2">
        <v>1</v>
      </c>
      <c r="BO51" s="2">
        <v>1</v>
      </c>
      <c r="BP51" s="2">
        <v>2</v>
      </c>
      <c r="BQ51" s="2">
        <v>1</v>
      </c>
      <c r="BR51" s="2">
        <v>2</v>
      </c>
      <c r="BS51" s="2">
        <v>2</v>
      </c>
      <c r="BT51" s="2">
        <v>1</v>
      </c>
      <c r="BU51" s="2">
        <v>2</v>
      </c>
      <c r="BV51" s="2">
        <v>1</v>
      </c>
      <c r="BW51" s="2">
        <v>1</v>
      </c>
      <c r="BX51" s="2">
        <v>2</v>
      </c>
      <c r="BY51" s="2">
        <v>2</v>
      </c>
      <c r="CL51" s="3">
        <v>100000</v>
      </c>
      <c r="CM51" s="3">
        <v>110000</v>
      </c>
      <c r="CN51" s="3">
        <v>50000</v>
      </c>
      <c r="CO51" s="3">
        <v>65000</v>
      </c>
      <c r="CP51" s="2">
        <v>3</v>
      </c>
      <c r="CS51" s="2">
        <v>4</v>
      </c>
      <c r="CT51" s="2">
        <v>4</v>
      </c>
      <c r="CU51" s="2">
        <v>3</v>
      </c>
      <c r="CV51" s="2">
        <v>2</v>
      </c>
      <c r="CW51" s="2">
        <v>2</v>
      </c>
      <c r="DG51" s="2">
        <v>2</v>
      </c>
      <c r="DH51" s="2">
        <v>1</v>
      </c>
      <c r="DI51" s="2">
        <v>2</v>
      </c>
      <c r="DJ51" s="2">
        <v>2</v>
      </c>
      <c r="DK51" s="2">
        <v>2</v>
      </c>
      <c r="DL51" s="2">
        <v>2</v>
      </c>
      <c r="DN51" s="2">
        <v>2</v>
      </c>
      <c r="DO51" s="2">
        <v>2</v>
      </c>
      <c r="DP51" s="2">
        <v>1</v>
      </c>
      <c r="DQ51" s="2">
        <v>2</v>
      </c>
      <c r="DR51" s="2">
        <v>2</v>
      </c>
      <c r="DS51" s="2">
        <v>2</v>
      </c>
      <c r="DT51" s="2">
        <v>2</v>
      </c>
      <c r="DU51" s="2">
        <v>2</v>
      </c>
      <c r="DW51" s="2">
        <v>2</v>
      </c>
      <c r="DX51" s="2">
        <v>4</v>
      </c>
      <c r="DY51" s="2">
        <v>4</v>
      </c>
      <c r="DZ51" s="2">
        <v>4</v>
      </c>
      <c r="EA51" s="2">
        <v>4</v>
      </c>
      <c r="EB51" s="2">
        <v>4</v>
      </c>
      <c r="ED51" s="2">
        <v>1</v>
      </c>
      <c r="EH51" s="2">
        <v>1</v>
      </c>
      <c r="EI51" s="2">
        <v>1</v>
      </c>
      <c r="EL51" s="2">
        <v>1</v>
      </c>
      <c r="EP51" s="2">
        <v>1</v>
      </c>
      <c r="ET51" s="2">
        <v>1</v>
      </c>
      <c r="EX51" s="2">
        <v>2</v>
      </c>
      <c r="EY51" s="2">
        <v>1</v>
      </c>
      <c r="EZ51" s="2">
        <v>0</v>
      </c>
      <c r="FA51" s="2">
        <v>3</v>
      </c>
      <c r="FB51" s="2">
        <v>0</v>
      </c>
      <c r="FC51" s="2">
        <v>0</v>
      </c>
      <c r="FD51" s="2">
        <v>1</v>
      </c>
      <c r="FE51" s="2">
        <v>2</v>
      </c>
      <c r="FF51" s="2">
        <v>1</v>
      </c>
      <c r="FG51" s="2">
        <v>1</v>
      </c>
      <c r="FH51" s="2">
        <v>2</v>
      </c>
      <c r="FI51" s="2">
        <v>2</v>
      </c>
      <c r="FJ51" s="2">
        <v>2</v>
      </c>
      <c r="FK51" s="2">
        <v>2</v>
      </c>
      <c r="FL51" s="2">
        <v>0</v>
      </c>
      <c r="FM51" s="2">
        <v>2</v>
      </c>
      <c r="FN51" s="2">
        <v>0</v>
      </c>
      <c r="FO51" s="2">
        <v>2</v>
      </c>
      <c r="FP51" s="2">
        <v>1</v>
      </c>
      <c r="FQ51" s="2">
        <v>0</v>
      </c>
      <c r="FR51" s="2">
        <v>3</v>
      </c>
      <c r="FS51" s="2">
        <v>3</v>
      </c>
      <c r="FT51" s="2">
        <v>0</v>
      </c>
      <c r="FU51" s="2">
        <v>1</v>
      </c>
      <c r="FV51" s="2">
        <v>0</v>
      </c>
      <c r="FW51" s="2">
        <v>0</v>
      </c>
      <c r="FX51" s="2">
        <v>3</v>
      </c>
      <c r="FY51" s="2">
        <v>1</v>
      </c>
      <c r="FZ51" s="2">
        <v>3</v>
      </c>
      <c r="GA51" s="2">
        <v>2</v>
      </c>
      <c r="GB51" s="2">
        <v>3</v>
      </c>
      <c r="GC51" s="2">
        <v>3</v>
      </c>
      <c r="GD51" s="2">
        <v>3</v>
      </c>
      <c r="GE51" s="2">
        <v>2</v>
      </c>
      <c r="GF51" s="2">
        <v>0</v>
      </c>
      <c r="GG51" s="2">
        <v>1</v>
      </c>
      <c r="GH51" s="2">
        <v>0</v>
      </c>
      <c r="GI51" s="2">
        <v>3</v>
      </c>
      <c r="GJ51" s="2">
        <v>3</v>
      </c>
      <c r="GK51" s="2">
        <v>0</v>
      </c>
      <c r="GL51" s="3"/>
      <c r="GM51" s="3"/>
      <c r="GQ51" s="2">
        <v>1</v>
      </c>
      <c r="GR51" s="2">
        <v>1</v>
      </c>
      <c r="GS51" s="2">
        <v>1</v>
      </c>
      <c r="GT51" s="2">
        <v>1</v>
      </c>
      <c r="GU51" s="2">
        <v>1</v>
      </c>
      <c r="GV51" s="2">
        <v>1</v>
      </c>
      <c r="GW51" s="2">
        <v>1</v>
      </c>
      <c r="GX51" s="2">
        <v>1</v>
      </c>
      <c r="GY51" s="2">
        <v>1</v>
      </c>
      <c r="GZ51" s="2">
        <v>1</v>
      </c>
      <c r="HA51" s="2">
        <v>1</v>
      </c>
      <c r="HB51" s="2">
        <v>1</v>
      </c>
      <c r="HC51" s="2">
        <v>1</v>
      </c>
      <c r="HH51" s="2">
        <v>1</v>
      </c>
      <c r="HI51" s="2">
        <v>1</v>
      </c>
      <c r="HJ51" s="2">
        <v>1</v>
      </c>
      <c r="HM51" s="2">
        <v>1</v>
      </c>
      <c r="HN51" s="2">
        <v>1</v>
      </c>
      <c r="IX51" s="2">
        <v>4</v>
      </c>
      <c r="IY51" s="2">
        <v>4</v>
      </c>
      <c r="IZ51" s="2">
        <v>4</v>
      </c>
      <c r="JA51" s="2">
        <v>4</v>
      </c>
      <c r="JB51" s="2">
        <v>4</v>
      </c>
      <c r="JC51" s="2">
        <v>4</v>
      </c>
      <c r="JD51" s="2">
        <v>4</v>
      </c>
      <c r="JE51" s="2">
        <v>4</v>
      </c>
      <c r="JF51" s="2">
        <v>4</v>
      </c>
      <c r="JG51" s="2">
        <v>4</v>
      </c>
      <c r="JH51" s="2">
        <v>4</v>
      </c>
      <c r="JI51" s="2">
        <v>4</v>
      </c>
      <c r="JJ51" s="2">
        <v>2</v>
      </c>
      <c r="JK51" s="2">
        <v>2</v>
      </c>
      <c r="JL51" s="2">
        <v>4</v>
      </c>
      <c r="JM51" s="2">
        <v>2</v>
      </c>
      <c r="JN51" s="2">
        <v>1</v>
      </c>
      <c r="JO51" s="2">
        <v>1</v>
      </c>
      <c r="JP51" s="2">
        <v>2</v>
      </c>
      <c r="JQ51" s="2">
        <v>3</v>
      </c>
      <c r="JR51" s="2">
        <v>2</v>
      </c>
      <c r="JS51" s="2">
        <v>2</v>
      </c>
      <c r="JT51" s="2">
        <v>3</v>
      </c>
      <c r="JU51" s="2">
        <v>4</v>
      </c>
      <c r="JV51" s="2">
        <v>2</v>
      </c>
      <c r="JW51" s="2">
        <v>2</v>
      </c>
      <c r="JX51" s="2">
        <v>4</v>
      </c>
      <c r="JY51" s="2">
        <v>3</v>
      </c>
      <c r="JZ51" s="2">
        <v>1</v>
      </c>
      <c r="KA51" s="2">
        <v>1</v>
      </c>
      <c r="KB51" s="2">
        <v>3</v>
      </c>
      <c r="KC51" s="2">
        <v>2</v>
      </c>
      <c r="KD51" s="2">
        <v>4</v>
      </c>
      <c r="KE51" s="2">
        <v>2</v>
      </c>
      <c r="KI51" s="2">
        <v>1</v>
      </c>
      <c r="KJ51" s="2">
        <v>1</v>
      </c>
      <c r="ME51" s="3"/>
    </row>
    <row r="52" spans="1:343" x14ac:dyDescent="0.3">
      <c r="A52" s="128">
        <v>50</v>
      </c>
      <c r="B52" s="2">
        <v>1</v>
      </c>
      <c r="C52" s="2">
        <v>3</v>
      </c>
      <c r="F52" s="2" t="s">
        <v>391</v>
      </c>
      <c r="G52" s="2">
        <v>2</v>
      </c>
      <c r="I52" s="2">
        <v>1</v>
      </c>
      <c r="K52" s="2">
        <v>2</v>
      </c>
      <c r="M52" s="2">
        <v>2</v>
      </c>
      <c r="O52" s="2">
        <v>2</v>
      </c>
      <c r="Q52" s="2">
        <v>4</v>
      </c>
      <c r="S52" s="2">
        <v>6</v>
      </c>
      <c r="T52" s="2">
        <v>1</v>
      </c>
      <c r="Z52" s="2">
        <v>5</v>
      </c>
      <c r="AB52" s="2">
        <v>1</v>
      </c>
      <c r="AG52" s="2">
        <v>3</v>
      </c>
      <c r="AK52" s="14"/>
      <c r="AX52" s="3"/>
      <c r="AY52" s="3"/>
      <c r="BC52" s="2">
        <v>1</v>
      </c>
      <c r="BD52" s="2">
        <v>1</v>
      </c>
      <c r="BG52" s="2">
        <v>1</v>
      </c>
      <c r="BH52" s="2">
        <v>1</v>
      </c>
      <c r="BI52" s="2">
        <v>1</v>
      </c>
      <c r="BJ52" s="2">
        <v>1</v>
      </c>
      <c r="BM52" s="2">
        <v>1</v>
      </c>
      <c r="BT52" s="2">
        <v>1</v>
      </c>
      <c r="BV52" s="2">
        <v>1</v>
      </c>
      <c r="CB52" s="2">
        <v>1</v>
      </c>
      <c r="CC52" s="2">
        <v>1</v>
      </c>
      <c r="CD52" s="2">
        <v>1</v>
      </c>
      <c r="CE52" s="2">
        <v>3</v>
      </c>
      <c r="CF52" s="2">
        <v>3</v>
      </c>
      <c r="CG52" s="2">
        <v>3</v>
      </c>
      <c r="CH52" s="2">
        <v>4</v>
      </c>
      <c r="CI52" s="2">
        <v>4</v>
      </c>
      <c r="CJ52" s="2">
        <v>3</v>
      </c>
      <c r="CK52" s="2">
        <v>3</v>
      </c>
      <c r="CL52" s="3">
        <v>100000</v>
      </c>
      <c r="CM52" s="3">
        <v>80000</v>
      </c>
      <c r="CN52" s="3">
        <v>45000</v>
      </c>
      <c r="CO52" s="3">
        <v>35000</v>
      </c>
      <c r="CP52" s="2">
        <v>3</v>
      </c>
      <c r="CS52" s="2">
        <v>5</v>
      </c>
      <c r="CT52" s="2">
        <v>4</v>
      </c>
      <c r="CU52" s="2">
        <v>3</v>
      </c>
      <c r="CV52" s="2">
        <v>2</v>
      </c>
      <c r="CW52" s="2">
        <v>2</v>
      </c>
      <c r="DG52" s="2">
        <v>1</v>
      </c>
      <c r="DH52" s="2">
        <v>1</v>
      </c>
      <c r="DI52" s="2">
        <v>1</v>
      </c>
      <c r="DJ52" s="2">
        <v>2</v>
      </c>
      <c r="DK52" s="2">
        <v>2</v>
      </c>
      <c r="DL52" s="2">
        <v>2</v>
      </c>
      <c r="DN52" s="2">
        <v>2</v>
      </c>
      <c r="DO52" s="2">
        <v>2</v>
      </c>
      <c r="DP52" s="2">
        <v>1</v>
      </c>
      <c r="DQ52" s="2">
        <v>1</v>
      </c>
      <c r="DR52" s="2">
        <v>2</v>
      </c>
      <c r="DS52" s="2">
        <v>2</v>
      </c>
      <c r="DT52" s="2">
        <v>2</v>
      </c>
      <c r="DU52" s="2">
        <v>2</v>
      </c>
      <c r="GL52" s="3"/>
      <c r="GM52" s="3"/>
      <c r="ME52" s="3"/>
    </row>
    <row r="53" spans="1:343" x14ac:dyDescent="0.3">
      <c r="A53" s="128">
        <v>51</v>
      </c>
      <c r="B53" s="2">
        <v>1</v>
      </c>
      <c r="C53" s="2">
        <v>3</v>
      </c>
      <c r="F53" s="2" t="s">
        <v>391</v>
      </c>
      <c r="G53" s="2">
        <v>2</v>
      </c>
      <c r="I53" s="2">
        <v>1</v>
      </c>
      <c r="K53" s="2">
        <v>2</v>
      </c>
      <c r="M53" s="2">
        <v>2</v>
      </c>
      <c r="O53" s="2">
        <v>2</v>
      </c>
      <c r="Q53" s="2">
        <v>4</v>
      </c>
      <c r="S53" s="2">
        <v>4</v>
      </c>
      <c r="T53" s="2">
        <v>1</v>
      </c>
      <c r="Z53" s="2">
        <v>4</v>
      </c>
      <c r="AB53" s="2">
        <v>2</v>
      </c>
      <c r="AD53" s="2">
        <v>4</v>
      </c>
      <c r="AG53" s="2">
        <v>4</v>
      </c>
      <c r="AI53" s="2">
        <v>105</v>
      </c>
      <c r="AJ53" s="2">
        <v>1</v>
      </c>
      <c r="AK53" s="14">
        <v>3</v>
      </c>
      <c r="AL53" s="2" t="s">
        <v>350</v>
      </c>
      <c r="AX53" s="3"/>
      <c r="AY53" s="3"/>
      <c r="BC53" s="2">
        <v>1</v>
      </c>
      <c r="BD53" s="2">
        <v>1</v>
      </c>
      <c r="BE53" s="2">
        <v>2</v>
      </c>
      <c r="BF53" s="2">
        <v>2</v>
      </c>
      <c r="BG53" s="2">
        <v>1</v>
      </c>
      <c r="BH53" s="2">
        <v>1</v>
      </c>
      <c r="BI53" s="2">
        <v>1</v>
      </c>
      <c r="BJ53" s="2">
        <v>1</v>
      </c>
      <c r="BK53" s="2">
        <v>1</v>
      </c>
      <c r="BL53" s="2">
        <v>2</v>
      </c>
      <c r="BM53" s="2">
        <v>1</v>
      </c>
      <c r="BN53" s="2">
        <v>2</v>
      </c>
      <c r="BO53" s="2">
        <v>2</v>
      </c>
      <c r="BP53" s="2">
        <v>2</v>
      </c>
      <c r="BQ53" s="2">
        <v>1</v>
      </c>
      <c r="BR53" s="2">
        <v>2</v>
      </c>
      <c r="BS53" s="2">
        <v>2</v>
      </c>
      <c r="BT53" s="2">
        <v>1</v>
      </c>
      <c r="BU53" s="2">
        <v>2</v>
      </c>
      <c r="BV53" s="2">
        <v>1</v>
      </c>
      <c r="BW53" s="2">
        <v>2</v>
      </c>
      <c r="BX53" s="2">
        <v>2</v>
      </c>
      <c r="BY53" s="2">
        <v>1</v>
      </c>
      <c r="CB53" s="2">
        <v>3</v>
      </c>
      <c r="CC53" s="2">
        <v>3</v>
      </c>
      <c r="CD53" s="2">
        <v>2</v>
      </c>
      <c r="CE53" s="2">
        <v>1</v>
      </c>
      <c r="CH53" s="2">
        <v>4</v>
      </c>
      <c r="CI53" s="2">
        <v>5</v>
      </c>
      <c r="CJ53" s="2">
        <v>3</v>
      </c>
      <c r="CL53" s="3"/>
      <c r="CM53" s="3"/>
      <c r="CN53" s="3"/>
      <c r="CO53" s="3">
        <v>55000</v>
      </c>
      <c r="CP53" s="2">
        <v>5</v>
      </c>
      <c r="CS53" s="2">
        <v>3</v>
      </c>
      <c r="CT53" s="2">
        <v>3</v>
      </c>
      <c r="CU53" s="2">
        <v>3</v>
      </c>
      <c r="CV53" s="2">
        <v>2</v>
      </c>
      <c r="CW53" s="2">
        <v>2</v>
      </c>
      <c r="DG53" s="2">
        <v>2</v>
      </c>
      <c r="DH53" s="2">
        <v>2</v>
      </c>
      <c r="DI53" s="2">
        <v>2</v>
      </c>
      <c r="DJ53" s="2">
        <v>2</v>
      </c>
      <c r="DK53" s="2">
        <v>2</v>
      </c>
      <c r="DL53" s="2">
        <v>2</v>
      </c>
      <c r="DN53" s="2">
        <v>2</v>
      </c>
      <c r="DO53" s="2">
        <v>2</v>
      </c>
      <c r="DP53" s="2">
        <v>2</v>
      </c>
      <c r="DQ53" s="2">
        <v>2</v>
      </c>
      <c r="DR53" s="2">
        <v>2</v>
      </c>
      <c r="DS53" s="2">
        <v>2</v>
      </c>
      <c r="DT53" s="2">
        <v>2</v>
      </c>
      <c r="DU53" s="2">
        <v>2</v>
      </c>
      <c r="DV53" s="2">
        <v>4</v>
      </c>
      <c r="DW53" s="2">
        <v>3</v>
      </c>
      <c r="DX53" s="2">
        <v>3</v>
      </c>
      <c r="DY53" s="2">
        <v>3</v>
      </c>
      <c r="DZ53" s="2">
        <v>4</v>
      </c>
      <c r="EA53" s="2">
        <v>4</v>
      </c>
      <c r="EB53" s="2">
        <v>4</v>
      </c>
      <c r="EC53" s="2">
        <v>3</v>
      </c>
      <c r="ED53" s="2">
        <v>1</v>
      </c>
      <c r="EH53" s="2">
        <v>1</v>
      </c>
      <c r="EL53" s="2">
        <v>1</v>
      </c>
      <c r="EP53" s="2">
        <v>1</v>
      </c>
      <c r="ET53" s="2">
        <v>1</v>
      </c>
      <c r="EX53" s="2">
        <v>3</v>
      </c>
      <c r="EY53" s="2">
        <v>0</v>
      </c>
      <c r="EZ53" s="2">
        <v>0</v>
      </c>
      <c r="FA53" s="2">
        <v>3</v>
      </c>
      <c r="FB53" s="2">
        <v>0</v>
      </c>
      <c r="FC53" s="2">
        <v>0</v>
      </c>
      <c r="FD53" s="2">
        <v>2</v>
      </c>
      <c r="FE53" s="2">
        <v>2</v>
      </c>
      <c r="FF53" s="2">
        <v>2</v>
      </c>
      <c r="FG53" s="2">
        <v>0</v>
      </c>
      <c r="FI53" s="2">
        <v>0</v>
      </c>
      <c r="FJ53" s="2">
        <v>3</v>
      </c>
      <c r="FK53" s="2">
        <v>1</v>
      </c>
      <c r="FL53" s="2">
        <v>0</v>
      </c>
      <c r="FM53" s="2">
        <v>1</v>
      </c>
      <c r="FN53" s="2">
        <v>2</v>
      </c>
      <c r="FO53" s="2">
        <v>3</v>
      </c>
      <c r="FP53" s="2">
        <v>0</v>
      </c>
      <c r="FQ53" s="2">
        <v>0</v>
      </c>
      <c r="FR53" s="2">
        <v>3</v>
      </c>
      <c r="FS53" s="2">
        <v>0</v>
      </c>
      <c r="FT53" s="2">
        <v>0</v>
      </c>
      <c r="FU53" s="2">
        <v>1</v>
      </c>
      <c r="FV53" s="2">
        <v>0</v>
      </c>
      <c r="FW53" s="2">
        <v>0</v>
      </c>
      <c r="FX53" s="2">
        <v>3</v>
      </c>
      <c r="FY53" s="2">
        <v>2</v>
      </c>
      <c r="FZ53" s="2">
        <v>3</v>
      </c>
      <c r="GA53" s="2">
        <v>0</v>
      </c>
      <c r="GC53" s="2">
        <v>0</v>
      </c>
      <c r="GD53" s="2">
        <v>3</v>
      </c>
      <c r="GE53" s="2">
        <v>2</v>
      </c>
      <c r="GF53" s="2">
        <v>0</v>
      </c>
      <c r="GG53" s="2">
        <v>3</v>
      </c>
      <c r="GH53" s="2">
        <v>3</v>
      </c>
      <c r="GI53" s="2">
        <v>3</v>
      </c>
      <c r="GL53" s="3">
        <v>4500</v>
      </c>
      <c r="GM53" s="3">
        <v>7500</v>
      </c>
      <c r="GN53" s="2">
        <v>2</v>
      </c>
      <c r="GO53" s="2">
        <v>1</v>
      </c>
      <c r="GQ53" s="2">
        <v>1</v>
      </c>
      <c r="GR53" s="2">
        <v>1</v>
      </c>
      <c r="HD53" s="2">
        <v>1</v>
      </c>
      <c r="HE53" s="2">
        <v>1</v>
      </c>
      <c r="HF53" s="2">
        <v>1</v>
      </c>
      <c r="HG53" s="2">
        <v>1</v>
      </c>
      <c r="HR53" s="2">
        <v>1</v>
      </c>
      <c r="HS53" s="2">
        <v>1</v>
      </c>
      <c r="HT53" s="2">
        <v>1</v>
      </c>
      <c r="HU53" s="2">
        <v>1</v>
      </c>
      <c r="IX53" s="2">
        <v>4</v>
      </c>
      <c r="IY53" s="2">
        <v>4</v>
      </c>
      <c r="IZ53" s="2">
        <v>3</v>
      </c>
      <c r="JA53" s="2">
        <v>3</v>
      </c>
      <c r="JB53" s="2">
        <v>3</v>
      </c>
      <c r="JC53" s="2">
        <v>3</v>
      </c>
      <c r="JD53" s="2">
        <v>3</v>
      </c>
      <c r="JE53" s="2">
        <v>3</v>
      </c>
      <c r="JF53" s="2">
        <v>3</v>
      </c>
      <c r="JG53" s="2">
        <v>3</v>
      </c>
      <c r="JH53" s="2">
        <v>3</v>
      </c>
      <c r="JI53" s="2">
        <v>3</v>
      </c>
      <c r="JJ53" s="2">
        <v>3</v>
      </c>
      <c r="JK53" s="2">
        <v>3</v>
      </c>
      <c r="JL53" s="2">
        <v>3</v>
      </c>
      <c r="JM53" s="2">
        <v>3</v>
      </c>
      <c r="JN53" s="2">
        <v>3</v>
      </c>
      <c r="JO53" s="2">
        <v>3</v>
      </c>
      <c r="JP53" s="2">
        <v>3</v>
      </c>
      <c r="KF53" s="2" t="s">
        <v>394</v>
      </c>
      <c r="KG53" s="2" t="s">
        <v>383</v>
      </c>
      <c r="KH53" s="2" t="s">
        <v>401</v>
      </c>
      <c r="KI53" s="2">
        <v>1</v>
      </c>
      <c r="KJ53" s="2">
        <v>1</v>
      </c>
      <c r="KL53" s="2">
        <v>4</v>
      </c>
      <c r="KM53" s="2">
        <v>4</v>
      </c>
      <c r="KN53" s="2">
        <v>4</v>
      </c>
      <c r="KO53" s="2">
        <v>4</v>
      </c>
      <c r="KP53" s="2">
        <v>4</v>
      </c>
      <c r="KQ53" s="2">
        <v>4</v>
      </c>
      <c r="KR53" s="2">
        <v>4</v>
      </c>
      <c r="KS53" s="2">
        <v>4</v>
      </c>
      <c r="KT53" s="2">
        <v>4</v>
      </c>
      <c r="KU53" s="2" t="s">
        <v>413</v>
      </c>
      <c r="KX53" s="2">
        <v>5</v>
      </c>
      <c r="KY53" s="2">
        <v>5</v>
      </c>
      <c r="KZ53" s="2">
        <v>5</v>
      </c>
      <c r="LA53" s="2">
        <v>5</v>
      </c>
      <c r="LB53" s="2">
        <v>5</v>
      </c>
      <c r="LC53" s="2">
        <v>5</v>
      </c>
      <c r="LD53" s="2">
        <v>5</v>
      </c>
      <c r="LE53" s="2">
        <v>5</v>
      </c>
      <c r="LF53" s="2">
        <v>5</v>
      </c>
      <c r="LG53" s="2">
        <v>5</v>
      </c>
      <c r="LH53" s="2">
        <v>5</v>
      </c>
      <c r="LI53" s="2">
        <v>5</v>
      </c>
      <c r="LJ53" s="2">
        <v>5</v>
      </c>
      <c r="LK53" s="2">
        <v>5</v>
      </c>
      <c r="ME53" s="3"/>
    </row>
    <row r="54" spans="1:343" x14ac:dyDescent="0.3">
      <c r="A54" s="128">
        <v>52</v>
      </c>
      <c r="B54" s="2">
        <v>1</v>
      </c>
      <c r="C54" s="2">
        <v>3</v>
      </c>
      <c r="F54" s="2" t="s">
        <v>391</v>
      </c>
      <c r="G54" s="2">
        <v>2</v>
      </c>
      <c r="I54" s="2">
        <v>2</v>
      </c>
      <c r="J54" s="2" t="s">
        <v>414</v>
      </c>
      <c r="K54" s="2">
        <v>1</v>
      </c>
      <c r="M54" s="2">
        <v>1</v>
      </c>
      <c r="O54" s="2">
        <v>1</v>
      </c>
      <c r="P54" s="2">
        <v>28</v>
      </c>
      <c r="Q54" s="2">
        <v>4</v>
      </c>
      <c r="S54" s="2">
        <v>4</v>
      </c>
      <c r="T54" s="2">
        <v>1</v>
      </c>
      <c r="Z54" s="2">
        <v>3</v>
      </c>
      <c r="AB54" s="2">
        <v>1</v>
      </c>
      <c r="AD54" s="2">
        <v>4</v>
      </c>
      <c r="AF54" s="2">
        <v>10</v>
      </c>
      <c r="AG54" s="2">
        <v>4</v>
      </c>
      <c r="AI54" s="2">
        <v>105</v>
      </c>
      <c r="AJ54" s="2">
        <v>2</v>
      </c>
      <c r="AK54" s="14">
        <v>3</v>
      </c>
      <c r="AM54" s="2">
        <v>2015</v>
      </c>
      <c r="AN54" s="2">
        <v>500000</v>
      </c>
      <c r="AO54" s="2">
        <v>500000</v>
      </c>
      <c r="AX54" s="3"/>
      <c r="AY54" s="3"/>
      <c r="BC54" s="2">
        <v>2</v>
      </c>
      <c r="BD54" s="2">
        <v>1</v>
      </c>
      <c r="BE54" s="2">
        <v>2</v>
      </c>
      <c r="BF54" s="2">
        <v>2</v>
      </c>
      <c r="BG54" s="2">
        <v>1</v>
      </c>
      <c r="BH54" s="2">
        <v>1</v>
      </c>
      <c r="BI54" s="2">
        <v>1</v>
      </c>
      <c r="BJ54" s="2">
        <v>1</v>
      </c>
      <c r="BK54" s="2">
        <v>1</v>
      </c>
      <c r="BL54" s="2">
        <v>2</v>
      </c>
      <c r="BM54" s="2">
        <v>1</v>
      </c>
      <c r="BN54" s="2">
        <v>1</v>
      </c>
      <c r="BO54" s="2">
        <v>1</v>
      </c>
      <c r="BP54" s="2">
        <v>2</v>
      </c>
      <c r="BQ54" s="2">
        <v>1</v>
      </c>
      <c r="BR54" s="2">
        <v>2</v>
      </c>
      <c r="BS54" s="2">
        <v>2</v>
      </c>
      <c r="BT54" s="2">
        <v>1</v>
      </c>
      <c r="BU54" s="2">
        <v>2</v>
      </c>
      <c r="BV54" s="2">
        <v>1</v>
      </c>
      <c r="BW54" s="2">
        <v>2</v>
      </c>
      <c r="BX54" s="2">
        <v>2</v>
      </c>
      <c r="BY54" s="2">
        <v>2</v>
      </c>
      <c r="CB54" s="2">
        <v>1</v>
      </c>
      <c r="CC54" s="2">
        <v>1</v>
      </c>
      <c r="CD54" s="2">
        <v>1</v>
      </c>
      <c r="CE54" s="2">
        <v>1</v>
      </c>
      <c r="CF54" s="2">
        <v>5</v>
      </c>
      <c r="CG54" s="2">
        <v>3</v>
      </c>
      <c r="CH54" s="2">
        <v>4</v>
      </c>
      <c r="CI54" s="2">
        <v>1</v>
      </c>
      <c r="CJ54" s="2">
        <v>1</v>
      </c>
      <c r="CK54" s="2">
        <v>5</v>
      </c>
      <c r="CL54" s="3">
        <v>90000</v>
      </c>
      <c r="CM54" s="3"/>
      <c r="CN54" s="3">
        <v>45000</v>
      </c>
      <c r="CO54" s="3">
        <v>50000</v>
      </c>
      <c r="CP54" s="2">
        <v>5</v>
      </c>
      <c r="CS54" s="2">
        <v>4</v>
      </c>
      <c r="CT54" s="2">
        <v>4</v>
      </c>
      <c r="CU54" s="2">
        <v>4</v>
      </c>
      <c r="CV54" s="2">
        <v>2</v>
      </c>
      <c r="CW54" s="2">
        <v>2</v>
      </c>
      <c r="DG54" s="2">
        <v>2</v>
      </c>
      <c r="DH54" s="2">
        <v>2</v>
      </c>
      <c r="DI54" s="2">
        <v>2</v>
      </c>
      <c r="DJ54" s="2">
        <v>2</v>
      </c>
      <c r="DK54" s="2">
        <v>2</v>
      </c>
      <c r="DO54" s="2">
        <v>2</v>
      </c>
      <c r="DP54" s="2">
        <v>2</v>
      </c>
      <c r="DQ54" s="2">
        <v>2</v>
      </c>
      <c r="DR54" s="2">
        <v>2</v>
      </c>
      <c r="DS54" s="2">
        <v>2</v>
      </c>
      <c r="DV54" s="2">
        <v>6</v>
      </c>
      <c r="DW54" s="2">
        <v>1</v>
      </c>
      <c r="DX54" s="2">
        <v>1</v>
      </c>
      <c r="DY54" s="2">
        <v>1</v>
      </c>
      <c r="DZ54" s="2">
        <v>2</v>
      </c>
      <c r="EA54" s="2">
        <v>4</v>
      </c>
      <c r="EB54" s="2">
        <v>4</v>
      </c>
      <c r="ED54" s="2">
        <v>1</v>
      </c>
      <c r="EH54" s="2">
        <v>1</v>
      </c>
      <c r="EL54" s="2">
        <v>1</v>
      </c>
      <c r="EP54" s="2">
        <v>1</v>
      </c>
      <c r="ET54" s="2">
        <v>1</v>
      </c>
      <c r="GL54" s="3"/>
      <c r="GM54" s="3"/>
      <c r="GQ54" s="2">
        <v>1</v>
      </c>
      <c r="GR54" s="2">
        <v>1</v>
      </c>
      <c r="GS54" s="2">
        <v>1</v>
      </c>
      <c r="GT54" s="2">
        <v>1</v>
      </c>
      <c r="GU54" s="2">
        <v>1</v>
      </c>
      <c r="GV54" s="2">
        <v>1</v>
      </c>
      <c r="GW54" s="2">
        <v>1</v>
      </c>
      <c r="GX54" s="2">
        <v>1</v>
      </c>
      <c r="GY54" s="2">
        <v>1</v>
      </c>
      <c r="GZ54" s="2">
        <v>1</v>
      </c>
      <c r="HA54" s="2">
        <v>1</v>
      </c>
      <c r="HB54" s="2">
        <v>1</v>
      </c>
      <c r="HC54" s="2">
        <v>1</v>
      </c>
      <c r="HD54" s="2">
        <v>1</v>
      </c>
      <c r="HE54" s="2">
        <v>1</v>
      </c>
      <c r="HF54" s="2">
        <v>1</v>
      </c>
      <c r="HG54" s="2">
        <v>1</v>
      </c>
      <c r="HH54" s="2">
        <v>1</v>
      </c>
      <c r="HI54" s="2">
        <v>1</v>
      </c>
      <c r="HJ54" s="2">
        <v>1</v>
      </c>
      <c r="HK54" s="2">
        <v>1</v>
      </c>
      <c r="HL54" s="2">
        <v>1</v>
      </c>
      <c r="HM54" s="2">
        <v>1</v>
      </c>
      <c r="HN54" s="2">
        <v>1</v>
      </c>
      <c r="HP54" s="2">
        <v>2</v>
      </c>
      <c r="HS54" s="2">
        <v>2</v>
      </c>
      <c r="HT54" s="2">
        <v>2</v>
      </c>
      <c r="HU54" s="2">
        <v>2</v>
      </c>
      <c r="IX54" s="2">
        <v>5</v>
      </c>
      <c r="IY54" s="2">
        <v>5</v>
      </c>
      <c r="IZ54" s="2">
        <v>5</v>
      </c>
      <c r="JA54" s="2">
        <v>5</v>
      </c>
      <c r="JB54" s="2">
        <v>5</v>
      </c>
      <c r="JC54" s="2">
        <v>4</v>
      </c>
      <c r="JD54" s="2">
        <v>2</v>
      </c>
      <c r="JE54" s="2">
        <v>4</v>
      </c>
      <c r="JF54" s="2">
        <v>2</v>
      </c>
      <c r="JG54" s="2">
        <v>5</v>
      </c>
      <c r="JH54" s="2">
        <v>4</v>
      </c>
      <c r="JI54" s="2">
        <v>4</v>
      </c>
      <c r="JJ54" s="2">
        <v>2</v>
      </c>
      <c r="JK54" s="2">
        <v>2</v>
      </c>
      <c r="JL54" s="2">
        <v>4</v>
      </c>
      <c r="JM54" s="2">
        <v>4</v>
      </c>
      <c r="JN54" s="2">
        <v>1</v>
      </c>
      <c r="JO54" s="2">
        <v>1</v>
      </c>
      <c r="JP54" s="2">
        <v>3</v>
      </c>
      <c r="JQ54" s="2">
        <v>5</v>
      </c>
      <c r="JR54" s="2">
        <v>3</v>
      </c>
      <c r="JS54" s="2">
        <v>3</v>
      </c>
      <c r="JT54" s="2">
        <v>3</v>
      </c>
      <c r="JU54" s="2">
        <v>4</v>
      </c>
      <c r="JV54" s="2">
        <v>2</v>
      </c>
      <c r="JW54" s="2">
        <v>1</v>
      </c>
      <c r="JX54" s="2">
        <v>2</v>
      </c>
      <c r="JY54" s="2">
        <v>3</v>
      </c>
      <c r="JZ54" s="2">
        <v>4</v>
      </c>
      <c r="KA54" s="2">
        <v>1</v>
      </c>
      <c r="KB54" s="2">
        <v>2</v>
      </c>
      <c r="KC54" s="2">
        <v>2</v>
      </c>
      <c r="KD54" s="2">
        <v>5</v>
      </c>
      <c r="KE54" s="2">
        <v>2</v>
      </c>
      <c r="KI54" s="2">
        <v>1</v>
      </c>
      <c r="KJ54" s="2">
        <v>1</v>
      </c>
      <c r="KL54" s="2">
        <v>4</v>
      </c>
      <c r="KM54" s="2">
        <v>4</v>
      </c>
      <c r="KN54" s="2">
        <v>4</v>
      </c>
      <c r="KO54" s="2">
        <v>4</v>
      </c>
      <c r="KP54" s="2">
        <v>4</v>
      </c>
      <c r="KQ54" s="2">
        <v>4</v>
      </c>
      <c r="KR54" s="2">
        <v>3</v>
      </c>
      <c r="KS54" s="2">
        <v>3</v>
      </c>
      <c r="KT54" s="2">
        <v>3</v>
      </c>
      <c r="KX54" s="2">
        <v>5</v>
      </c>
      <c r="KY54" s="2">
        <v>5</v>
      </c>
      <c r="KZ54" s="2">
        <v>5</v>
      </c>
      <c r="LA54" s="2">
        <v>5</v>
      </c>
      <c r="LB54" s="2">
        <v>5</v>
      </c>
      <c r="LC54" s="2">
        <v>5</v>
      </c>
      <c r="LD54" s="2">
        <v>5</v>
      </c>
      <c r="LE54" s="2">
        <v>5</v>
      </c>
      <c r="LF54" s="2">
        <v>5</v>
      </c>
      <c r="LG54" s="2">
        <v>5</v>
      </c>
      <c r="LH54" s="2">
        <v>5</v>
      </c>
      <c r="LI54" s="2">
        <v>5</v>
      </c>
      <c r="LJ54" s="2">
        <v>5</v>
      </c>
      <c r="LK54" s="2">
        <v>5</v>
      </c>
      <c r="LL54" s="2">
        <v>5</v>
      </c>
      <c r="LM54" s="2">
        <v>5</v>
      </c>
      <c r="LN54" s="2">
        <v>5</v>
      </c>
      <c r="LO54" s="2">
        <v>5</v>
      </c>
      <c r="LP54" s="2">
        <v>5</v>
      </c>
      <c r="LQ54" s="2">
        <v>5</v>
      </c>
      <c r="LR54" s="2">
        <v>5</v>
      </c>
      <c r="LS54" s="2">
        <v>5</v>
      </c>
      <c r="LT54" s="2">
        <v>5</v>
      </c>
      <c r="LU54" s="2">
        <v>5</v>
      </c>
      <c r="LV54" s="2">
        <v>5</v>
      </c>
      <c r="LW54" s="2">
        <v>5</v>
      </c>
      <c r="LX54" s="2">
        <v>5</v>
      </c>
      <c r="LY54" s="2">
        <v>5</v>
      </c>
      <c r="LZ54" s="2">
        <v>5</v>
      </c>
      <c r="MA54" s="2">
        <v>5</v>
      </c>
      <c r="MB54" s="2">
        <v>5</v>
      </c>
      <c r="MC54" s="2">
        <v>5</v>
      </c>
      <c r="MD54" s="2">
        <v>10</v>
      </c>
      <c r="ME54" s="3"/>
    </row>
    <row r="55" spans="1:343" x14ac:dyDescent="0.3">
      <c r="A55" s="128">
        <v>53</v>
      </c>
      <c r="B55" s="2">
        <v>1</v>
      </c>
      <c r="C55" s="2">
        <v>3</v>
      </c>
      <c r="F55" s="2" t="s">
        <v>391</v>
      </c>
      <c r="G55" s="2">
        <v>2</v>
      </c>
      <c r="I55" s="2">
        <v>1</v>
      </c>
      <c r="K55" s="2">
        <v>2</v>
      </c>
      <c r="M55" s="2">
        <v>2</v>
      </c>
      <c r="O55" s="2">
        <v>3</v>
      </c>
      <c r="P55" s="2">
        <v>47</v>
      </c>
      <c r="Q55" s="2">
        <v>2</v>
      </c>
      <c r="S55" s="2">
        <v>2</v>
      </c>
      <c r="T55" s="2">
        <v>1</v>
      </c>
      <c r="Z55" s="2">
        <v>5</v>
      </c>
      <c r="AB55" s="2">
        <v>1</v>
      </c>
      <c r="AD55" s="2">
        <v>6</v>
      </c>
      <c r="AG55" s="2">
        <v>4</v>
      </c>
      <c r="AK55" s="14"/>
      <c r="AM55" s="2">
        <v>2017</v>
      </c>
      <c r="AN55" s="2">
        <v>100000</v>
      </c>
      <c r="AO55" s="2">
        <v>100000</v>
      </c>
      <c r="AX55" s="3"/>
      <c r="AY55" s="3"/>
      <c r="BC55" s="2">
        <v>1</v>
      </c>
      <c r="BD55" s="2">
        <v>1</v>
      </c>
      <c r="BE55" s="2">
        <v>2</v>
      </c>
      <c r="BF55" s="2">
        <v>2</v>
      </c>
      <c r="BG55" s="2">
        <v>1</v>
      </c>
      <c r="BH55" s="2">
        <v>1</v>
      </c>
      <c r="BI55" s="2">
        <v>1</v>
      </c>
      <c r="BJ55" s="2">
        <v>1</v>
      </c>
      <c r="BK55" s="2">
        <v>1</v>
      </c>
      <c r="BL55" s="2">
        <v>2</v>
      </c>
      <c r="BM55" s="2">
        <v>1</v>
      </c>
      <c r="BN55" s="2">
        <v>2</v>
      </c>
      <c r="BO55" s="2">
        <v>2</v>
      </c>
      <c r="BP55" s="2">
        <v>2</v>
      </c>
      <c r="BQ55" s="2">
        <v>1</v>
      </c>
      <c r="BR55" s="2">
        <v>2</v>
      </c>
      <c r="BS55" s="2">
        <v>2</v>
      </c>
      <c r="BT55" s="2">
        <v>1</v>
      </c>
      <c r="BU55" s="2">
        <v>2</v>
      </c>
      <c r="BV55" s="2">
        <v>2</v>
      </c>
      <c r="BW55" s="2">
        <v>2</v>
      </c>
      <c r="BX55" s="2">
        <v>2</v>
      </c>
      <c r="BY55" s="2">
        <v>1</v>
      </c>
      <c r="CB55" s="2">
        <v>1</v>
      </c>
      <c r="CC55" s="2">
        <v>1</v>
      </c>
      <c r="CD55" s="2">
        <v>5</v>
      </c>
      <c r="CE55" s="2">
        <v>3</v>
      </c>
      <c r="CF55" s="2">
        <v>3</v>
      </c>
      <c r="CG55" s="2">
        <v>3</v>
      </c>
      <c r="CH55" s="2">
        <v>4</v>
      </c>
      <c r="CI55" s="2">
        <v>5</v>
      </c>
      <c r="CJ55" s="2">
        <v>3</v>
      </c>
      <c r="CK55" s="2">
        <v>3</v>
      </c>
      <c r="CL55" s="3"/>
      <c r="CM55" s="3"/>
      <c r="CN55" s="3"/>
      <c r="CO55" s="3"/>
      <c r="CP55" s="2">
        <v>4</v>
      </c>
      <c r="CS55" s="2">
        <v>3</v>
      </c>
      <c r="CT55" s="2">
        <v>3</v>
      </c>
      <c r="CU55" s="2">
        <v>3</v>
      </c>
      <c r="CV55" s="2">
        <v>2</v>
      </c>
      <c r="DH55" s="2">
        <v>1</v>
      </c>
      <c r="DP55" s="2">
        <v>1</v>
      </c>
      <c r="DW55" s="2">
        <v>1</v>
      </c>
      <c r="DX55" s="2">
        <v>1</v>
      </c>
      <c r="DY55" s="2">
        <v>3</v>
      </c>
      <c r="DZ55" s="2">
        <v>1</v>
      </c>
      <c r="EA55" s="2">
        <v>1</v>
      </c>
      <c r="EB55" s="2">
        <v>1</v>
      </c>
      <c r="EC55" s="2">
        <v>3</v>
      </c>
      <c r="ED55" s="2">
        <v>1</v>
      </c>
      <c r="EH55" s="2">
        <v>1</v>
      </c>
      <c r="EL55" s="2">
        <v>1</v>
      </c>
      <c r="EP55" s="2">
        <v>1</v>
      </c>
      <c r="ET55" s="2">
        <v>1</v>
      </c>
      <c r="EX55" s="2">
        <v>3</v>
      </c>
      <c r="EY55" s="2">
        <v>0</v>
      </c>
      <c r="EZ55" s="2">
        <v>0</v>
      </c>
      <c r="FB55" s="2">
        <v>0</v>
      </c>
      <c r="FC55" s="2">
        <v>0</v>
      </c>
      <c r="FD55" s="2">
        <v>2</v>
      </c>
      <c r="FE55" s="2">
        <v>2</v>
      </c>
      <c r="FF55" s="2">
        <v>1</v>
      </c>
      <c r="FG55" s="2">
        <v>3</v>
      </c>
      <c r="FI55" s="2">
        <v>2</v>
      </c>
      <c r="FJ55" s="2">
        <v>3</v>
      </c>
      <c r="FK55" s="2">
        <v>1</v>
      </c>
      <c r="FL55" s="2">
        <v>0</v>
      </c>
      <c r="FP55" s="2">
        <v>0</v>
      </c>
      <c r="FQ55" s="2">
        <v>0</v>
      </c>
      <c r="FR55" s="2">
        <v>3</v>
      </c>
      <c r="FS55" s="2">
        <v>0</v>
      </c>
      <c r="FT55" s="2">
        <v>0</v>
      </c>
      <c r="FV55" s="2">
        <v>0</v>
      </c>
      <c r="FW55" s="2">
        <v>0</v>
      </c>
      <c r="FX55" s="2">
        <v>3</v>
      </c>
      <c r="FY55" s="2">
        <v>3</v>
      </c>
      <c r="FZ55" s="2">
        <v>3</v>
      </c>
      <c r="GA55" s="2">
        <v>3</v>
      </c>
      <c r="GC55" s="2">
        <v>3</v>
      </c>
      <c r="GD55" s="2">
        <v>3</v>
      </c>
      <c r="GE55" s="2">
        <v>3</v>
      </c>
      <c r="GF55" s="2">
        <v>0</v>
      </c>
      <c r="GJ55" s="2">
        <v>0</v>
      </c>
      <c r="GK55" s="2">
        <v>0</v>
      </c>
      <c r="GL55" s="3"/>
      <c r="GM55" s="3"/>
      <c r="GQ55" s="2">
        <v>1</v>
      </c>
      <c r="GR55" s="2">
        <v>1</v>
      </c>
      <c r="GS55" s="2">
        <v>1</v>
      </c>
      <c r="IX55" s="2">
        <v>5</v>
      </c>
      <c r="IY55" s="2">
        <v>5</v>
      </c>
      <c r="IZ55" s="2">
        <v>4</v>
      </c>
      <c r="JA55" s="2">
        <v>4</v>
      </c>
      <c r="JB55" s="2">
        <v>4</v>
      </c>
      <c r="JC55" s="2">
        <v>4</v>
      </c>
      <c r="JD55" s="2">
        <v>4</v>
      </c>
      <c r="JE55" s="2">
        <v>4</v>
      </c>
      <c r="JF55" s="2">
        <v>4</v>
      </c>
      <c r="JG55" s="2">
        <v>4</v>
      </c>
      <c r="JH55" s="2">
        <v>4</v>
      </c>
      <c r="JI55" s="2">
        <v>4</v>
      </c>
      <c r="JJ55" s="2">
        <v>4</v>
      </c>
      <c r="JK55" s="2">
        <v>4</v>
      </c>
      <c r="JL55" s="2">
        <v>4</v>
      </c>
      <c r="JM55" s="2">
        <v>4</v>
      </c>
      <c r="JN55" s="2">
        <v>4</v>
      </c>
      <c r="JO55" s="2">
        <v>4</v>
      </c>
      <c r="JP55" s="2">
        <v>4</v>
      </c>
      <c r="JQ55" s="2">
        <v>4</v>
      </c>
      <c r="JR55" s="2">
        <v>2</v>
      </c>
      <c r="JS55" s="2">
        <v>2</v>
      </c>
      <c r="JT55" s="2">
        <v>2</v>
      </c>
      <c r="JU55" s="2">
        <v>3</v>
      </c>
      <c r="JV55" s="2">
        <v>3</v>
      </c>
      <c r="JW55" s="2">
        <v>1</v>
      </c>
      <c r="JX55" s="2">
        <v>1</v>
      </c>
      <c r="JY55" s="2">
        <v>4</v>
      </c>
      <c r="JZ55" s="2">
        <v>3</v>
      </c>
      <c r="KA55" s="2">
        <v>1</v>
      </c>
      <c r="KB55" s="2">
        <v>1</v>
      </c>
      <c r="KC55" s="2">
        <v>1</v>
      </c>
      <c r="KD55" s="2">
        <v>4</v>
      </c>
      <c r="KE55" s="2">
        <v>2</v>
      </c>
      <c r="KI55" s="2">
        <v>3</v>
      </c>
      <c r="KJ55" s="2">
        <v>3</v>
      </c>
      <c r="KL55" s="2">
        <v>5</v>
      </c>
      <c r="KM55" s="2">
        <v>5</v>
      </c>
      <c r="KN55" s="2">
        <v>2</v>
      </c>
      <c r="KO55" s="2">
        <v>3</v>
      </c>
      <c r="KP55" s="2">
        <v>4</v>
      </c>
      <c r="KQ55" s="2">
        <v>4</v>
      </c>
      <c r="KR55" s="2">
        <v>4</v>
      </c>
      <c r="KS55" s="2">
        <v>2</v>
      </c>
      <c r="KT55" s="2">
        <v>2</v>
      </c>
      <c r="KX55" s="2">
        <v>5</v>
      </c>
      <c r="KY55" s="2">
        <v>5</v>
      </c>
      <c r="KZ55" s="2">
        <v>3</v>
      </c>
      <c r="LA55" s="2">
        <v>2</v>
      </c>
      <c r="LB55" s="2">
        <v>2</v>
      </c>
      <c r="LC55" s="2">
        <v>2</v>
      </c>
      <c r="LD55" s="2">
        <v>2</v>
      </c>
      <c r="LE55" s="2">
        <v>2</v>
      </c>
      <c r="LF55" s="2">
        <v>5</v>
      </c>
      <c r="LG55" s="2">
        <v>5</v>
      </c>
      <c r="LH55" s="2">
        <v>3</v>
      </c>
      <c r="LI55" s="2">
        <v>2</v>
      </c>
      <c r="LJ55" s="2">
        <v>2</v>
      </c>
      <c r="LK55" s="2">
        <v>2</v>
      </c>
      <c r="LL55" s="2">
        <v>2</v>
      </c>
      <c r="ME55" s="3"/>
    </row>
    <row r="56" spans="1:343" x14ac:dyDescent="0.3">
      <c r="A56" s="128">
        <v>54</v>
      </c>
      <c r="B56" s="2">
        <v>1</v>
      </c>
      <c r="C56" s="2">
        <v>3</v>
      </c>
      <c r="F56" s="2" t="s">
        <v>391</v>
      </c>
      <c r="G56" s="2">
        <v>2</v>
      </c>
      <c r="I56" s="2">
        <v>2</v>
      </c>
      <c r="J56" s="2" t="s">
        <v>415</v>
      </c>
      <c r="K56" s="2">
        <v>2</v>
      </c>
      <c r="M56" s="2">
        <v>1</v>
      </c>
      <c r="O56" s="2">
        <v>1</v>
      </c>
      <c r="P56" s="2">
        <v>26</v>
      </c>
      <c r="Q56" s="2">
        <v>4</v>
      </c>
      <c r="S56" s="2">
        <v>2</v>
      </c>
      <c r="T56" s="2">
        <v>1</v>
      </c>
      <c r="Z56" s="2">
        <v>4</v>
      </c>
      <c r="AB56" s="2">
        <v>2</v>
      </c>
      <c r="AD56" s="2">
        <v>5</v>
      </c>
      <c r="AE56" s="2">
        <v>3</v>
      </c>
      <c r="AF56" s="2">
        <v>8</v>
      </c>
      <c r="AG56" s="2">
        <v>4</v>
      </c>
      <c r="AK56" s="14"/>
      <c r="AL56" s="2" t="s">
        <v>350</v>
      </c>
      <c r="AX56" s="3"/>
      <c r="AY56" s="3"/>
      <c r="BC56" s="2">
        <v>1</v>
      </c>
      <c r="BD56" s="2">
        <v>1</v>
      </c>
      <c r="BE56" s="2">
        <v>2</v>
      </c>
      <c r="BF56" s="2">
        <v>2</v>
      </c>
      <c r="BG56" s="2">
        <v>1</v>
      </c>
      <c r="BH56" s="2">
        <v>1</v>
      </c>
      <c r="BI56" s="2">
        <v>1</v>
      </c>
      <c r="BJ56" s="2">
        <v>2</v>
      </c>
      <c r="BK56" s="2">
        <v>2</v>
      </c>
      <c r="BL56" s="2">
        <v>2</v>
      </c>
      <c r="BM56" s="2">
        <v>1</v>
      </c>
      <c r="BN56" s="2">
        <v>2</v>
      </c>
      <c r="BO56" s="2">
        <v>2</v>
      </c>
      <c r="BP56" s="2">
        <v>2</v>
      </c>
      <c r="BQ56" s="2">
        <v>1</v>
      </c>
      <c r="BR56" s="2">
        <v>2</v>
      </c>
      <c r="BS56" s="2">
        <v>2</v>
      </c>
      <c r="BT56" s="2">
        <v>1</v>
      </c>
      <c r="BU56" s="2">
        <v>2</v>
      </c>
      <c r="BV56" s="2">
        <v>2</v>
      </c>
      <c r="BW56" s="2">
        <v>2</v>
      </c>
      <c r="BX56" s="2">
        <v>2</v>
      </c>
      <c r="BY56" s="2">
        <v>1</v>
      </c>
      <c r="CB56" s="2">
        <v>1</v>
      </c>
      <c r="CC56" s="2">
        <v>1</v>
      </c>
      <c r="CD56" s="2">
        <v>1</v>
      </c>
      <c r="CE56" s="2">
        <v>3</v>
      </c>
      <c r="CL56" s="3">
        <v>100000</v>
      </c>
      <c r="CM56" s="3"/>
      <c r="CN56" s="3">
        <v>50000</v>
      </c>
      <c r="CO56" s="3"/>
      <c r="CP56" s="2">
        <v>5</v>
      </c>
      <c r="CS56" s="2">
        <v>3</v>
      </c>
      <c r="CT56" s="2">
        <v>3</v>
      </c>
      <c r="CU56" s="2">
        <v>3</v>
      </c>
      <c r="CV56" s="2">
        <v>2</v>
      </c>
      <c r="CW56" s="2">
        <v>2</v>
      </c>
      <c r="DG56" s="2">
        <v>2</v>
      </c>
      <c r="DH56" s="2">
        <v>2</v>
      </c>
      <c r="DI56" s="2">
        <v>2</v>
      </c>
      <c r="DJ56" s="2">
        <v>2</v>
      </c>
      <c r="DK56" s="2">
        <v>2</v>
      </c>
      <c r="DL56" s="2">
        <v>2</v>
      </c>
      <c r="DN56" s="2">
        <v>2</v>
      </c>
      <c r="DO56" s="2">
        <v>2</v>
      </c>
      <c r="DP56" s="2">
        <v>2</v>
      </c>
      <c r="DQ56" s="2">
        <v>2</v>
      </c>
      <c r="DR56" s="2">
        <v>2</v>
      </c>
      <c r="DS56" s="2">
        <v>2</v>
      </c>
      <c r="DT56" s="2">
        <v>2</v>
      </c>
      <c r="DU56" s="2">
        <v>2</v>
      </c>
      <c r="DV56" s="2">
        <v>5</v>
      </c>
      <c r="DW56" s="2">
        <v>3</v>
      </c>
      <c r="DX56" s="2">
        <v>3</v>
      </c>
      <c r="DY56" s="2">
        <v>3</v>
      </c>
      <c r="DZ56" s="2">
        <v>3</v>
      </c>
      <c r="EA56" s="2">
        <v>3</v>
      </c>
      <c r="EB56" s="2">
        <v>3</v>
      </c>
      <c r="EC56" s="2">
        <v>3</v>
      </c>
      <c r="ED56" s="2">
        <v>1</v>
      </c>
      <c r="EH56" s="2">
        <v>1</v>
      </c>
      <c r="EL56" s="2">
        <v>1</v>
      </c>
      <c r="EP56" s="2">
        <v>1</v>
      </c>
      <c r="ET56" s="2">
        <v>1</v>
      </c>
      <c r="EX56" s="2">
        <v>3</v>
      </c>
      <c r="GL56" s="3">
        <v>4000</v>
      </c>
      <c r="GM56" s="3">
        <v>6000</v>
      </c>
      <c r="GQ56" s="2">
        <v>1</v>
      </c>
      <c r="GR56" s="2">
        <v>1</v>
      </c>
      <c r="GS56" s="2">
        <v>2</v>
      </c>
      <c r="IX56" s="2">
        <v>4</v>
      </c>
      <c r="IY56" s="2">
        <v>4</v>
      </c>
      <c r="IZ56" s="2">
        <v>4</v>
      </c>
      <c r="JA56" s="2">
        <v>4</v>
      </c>
      <c r="JB56" s="2">
        <v>4</v>
      </c>
      <c r="JC56" s="2">
        <v>4</v>
      </c>
      <c r="JD56" s="2">
        <v>3</v>
      </c>
      <c r="JE56" s="2">
        <v>3</v>
      </c>
      <c r="JF56" s="2">
        <v>3</v>
      </c>
      <c r="JG56" s="2">
        <v>3</v>
      </c>
      <c r="JH56" s="2">
        <v>3</v>
      </c>
      <c r="JI56" s="2">
        <v>3</v>
      </c>
      <c r="JJ56" s="2">
        <v>3</v>
      </c>
      <c r="JK56" s="2">
        <v>3</v>
      </c>
      <c r="JL56" s="2">
        <v>3</v>
      </c>
      <c r="JM56" s="2">
        <v>2</v>
      </c>
      <c r="JN56" s="2">
        <v>1</v>
      </c>
      <c r="JO56" s="2">
        <v>1</v>
      </c>
      <c r="JP56" s="2">
        <v>3</v>
      </c>
      <c r="JQ56" s="2">
        <v>4</v>
      </c>
      <c r="JR56" s="2">
        <v>4</v>
      </c>
      <c r="JS56" s="2">
        <v>4</v>
      </c>
      <c r="JT56" s="2">
        <v>3</v>
      </c>
      <c r="JU56" s="2">
        <v>3</v>
      </c>
      <c r="JV56" s="2">
        <v>2</v>
      </c>
      <c r="JW56" s="2">
        <v>1</v>
      </c>
      <c r="JX56" s="2">
        <v>1</v>
      </c>
      <c r="JY56" s="2">
        <v>3</v>
      </c>
      <c r="JZ56" s="2">
        <v>2</v>
      </c>
      <c r="KA56" s="2">
        <v>1</v>
      </c>
      <c r="KB56" s="2">
        <v>3</v>
      </c>
      <c r="KC56" s="2">
        <v>2</v>
      </c>
      <c r="KD56" s="2">
        <v>4</v>
      </c>
      <c r="KE56" s="2">
        <v>2</v>
      </c>
      <c r="KI56" s="2">
        <v>1</v>
      </c>
      <c r="KJ56" s="2">
        <v>3</v>
      </c>
      <c r="KL56" s="2">
        <v>4</v>
      </c>
      <c r="KM56" s="2">
        <v>4</v>
      </c>
      <c r="KN56" s="2">
        <v>3</v>
      </c>
      <c r="KO56" s="2">
        <v>4</v>
      </c>
      <c r="KP56" s="2">
        <v>4</v>
      </c>
      <c r="KQ56" s="2">
        <v>4</v>
      </c>
      <c r="KR56" s="2">
        <v>4</v>
      </c>
      <c r="KS56" s="2">
        <v>4</v>
      </c>
      <c r="KT56" s="2">
        <v>4</v>
      </c>
      <c r="KU56" s="2" t="s">
        <v>416</v>
      </c>
      <c r="KX56" s="2">
        <v>5</v>
      </c>
      <c r="KY56" s="2">
        <v>5</v>
      </c>
      <c r="KZ56" s="2">
        <v>5</v>
      </c>
      <c r="LA56" s="2">
        <v>5</v>
      </c>
      <c r="LB56" s="2">
        <v>5</v>
      </c>
      <c r="LC56" s="2">
        <v>5</v>
      </c>
      <c r="LD56" s="2">
        <v>5</v>
      </c>
      <c r="LE56" s="2">
        <v>5</v>
      </c>
      <c r="LF56" s="2">
        <v>5</v>
      </c>
      <c r="LG56" s="2">
        <v>5</v>
      </c>
      <c r="LH56" s="2">
        <v>5</v>
      </c>
      <c r="LI56" s="2">
        <v>5</v>
      </c>
      <c r="LJ56" s="2">
        <v>5</v>
      </c>
      <c r="LK56" s="2">
        <v>5</v>
      </c>
      <c r="LL56" s="2">
        <v>5</v>
      </c>
      <c r="LM56" s="2">
        <v>5</v>
      </c>
      <c r="LN56" s="2">
        <v>1</v>
      </c>
      <c r="LO56" s="2">
        <v>5</v>
      </c>
      <c r="LP56" s="2">
        <v>5</v>
      </c>
      <c r="LQ56" s="2">
        <v>5</v>
      </c>
      <c r="LR56" s="2">
        <v>5</v>
      </c>
      <c r="LS56" s="2">
        <v>5</v>
      </c>
      <c r="LT56" s="2">
        <v>5</v>
      </c>
      <c r="LU56" s="2">
        <v>2</v>
      </c>
      <c r="LV56" s="2">
        <v>2</v>
      </c>
      <c r="LW56" s="2">
        <v>1</v>
      </c>
      <c r="LX56" s="2">
        <v>2</v>
      </c>
      <c r="LY56" s="2">
        <v>2</v>
      </c>
      <c r="LZ56" s="2">
        <v>2</v>
      </c>
      <c r="MA56" s="2">
        <v>2</v>
      </c>
      <c r="MB56" s="2">
        <v>2</v>
      </c>
      <c r="MC56" s="2">
        <v>2</v>
      </c>
      <c r="ME56" s="3"/>
    </row>
    <row r="57" spans="1:343" x14ac:dyDescent="0.3">
      <c r="A57" s="128">
        <v>55</v>
      </c>
      <c r="B57" s="2">
        <v>1</v>
      </c>
      <c r="C57" s="2">
        <v>3</v>
      </c>
      <c r="F57" s="2" t="s">
        <v>391</v>
      </c>
      <c r="G57" s="2">
        <v>2</v>
      </c>
      <c r="I57" s="2">
        <v>1</v>
      </c>
      <c r="K57" s="2">
        <v>2</v>
      </c>
      <c r="M57" s="2">
        <v>2</v>
      </c>
      <c r="O57" s="2">
        <v>2</v>
      </c>
      <c r="Q57" s="2">
        <v>4</v>
      </c>
      <c r="S57" s="2">
        <v>6</v>
      </c>
      <c r="T57" s="2">
        <v>1</v>
      </c>
      <c r="Z57" s="2">
        <v>4</v>
      </c>
      <c r="AB57" s="2">
        <v>1</v>
      </c>
      <c r="AD57" s="2">
        <v>4</v>
      </c>
      <c r="AG57" s="2">
        <v>4</v>
      </c>
      <c r="AI57" s="2">
        <v>105</v>
      </c>
      <c r="AJ57" s="2">
        <v>5</v>
      </c>
      <c r="AK57" s="14"/>
      <c r="AM57" s="2">
        <v>2018</v>
      </c>
      <c r="AN57" s="2">
        <v>100000</v>
      </c>
      <c r="AP57" s="2">
        <v>70000</v>
      </c>
      <c r="AQ57" s="2">
        <v>30000</v>
      </c>
      <c r="AX57" s="3"/>
      <c r="AY57" s="3"/>
      <c r="BC57" s="2">
        <v>2</v>
      </c>
      <c r="BD57" s="2">
        <v>1</v>
      </c>
      <c r="BE57" s="2">
        <v>2</v>
      </c>
      <c r="BF57" s="2">
        <v>2</v>
      </c>
      <c r="BG57" s="2">
        <v>1</v>
      </c>
      <c r="BH57" s="2">
        <v>1</v>
      </c>
      <c r="BI57" s="2">
        <v>1</v>
      </c>
      <c r="BJ57" s="2">
        <v>1</v>
      </c>
      <c r="BK57" s="2">
        <v>1</v>
      </c>
      <c r="BL57" s="2">
        <v>2</v>
      </c>
      <c r="BM57" s="2">
        <v>1</v>
      </c>
      <c r="BN57" s="2">
        <v>2</v>
      </c>
      <c r="BO57" s="2">
        <v>2</v>
      </c>
      <c r="BP57" s="2">
        <v>2</v>
      </c>
      <c r="BQ57" s="2">
        <v>1</v>
      </c>
      <c r="BR57" s="2">
        <v>2</v>
      </c>
      <c r="BS57" s="2">
        <v>2</v>
      </c>
      <c r="BT57" s="2">
        <v>1</v>
      </c>
      <c r="BU57" s="2">
        <v>2</v>
      </c>
      <c r="BV57" s="2">
        <v>1</v>
      </c>
      <c r="BW57" s="2">
        <v>2</v>
      </c>
      <c r="BX57" s="2">
        <v>2</v>
      </c>
      <c r="BY57" s="2">
        <v>2</v>
      </c>
      <c r="CB57" s="2">
        <v>1</v>
      </c>
      <c r="CC57" s="2">
        <v>1</v>
      </c>
      <c r="CD57" s="2">
        <v>3</v>
      </c>
      <c r="CE57" s="2">
        <v>3</v>
      </c>
      <c r="CF57" s="2">
        <v>2</v>
      </c>
      <c r="CG57" s="2">
        <v>3</v>
      </c>
      <c r="CH57" s="2">
        <v>5</v>
      </c>
      <c r="CI57" s="2">
        <v>5</v>
      </c>
      <c r="CJ57" s="2">
        <v>3</v>
      </c>
      <c r="CK57" s="2">
        <v>3</v>
      </c>
      <c r="CL57" s="3">
        <v>100000</v>
      </c>
      <c r="CM57" s="3">
        <v>100000</v>
      </c>
      <c r="CN57" s="3">
        <v>50000</v>
      </c>
      <c r="CO57" s="3">
        <v>65000</v>
      </c>
      <c r="CP57" s="2">
        <v>2</v>
      </c>
      <c r="CS57" s="2">
        <v>3</v>
      </c>
      <c r="CT57" s="2">
        <v>3</v>
      </c>
      <c r="CU57" s="2">
        <v>3</v>
      </c>
      <c r="CV57" s="2">
        <v>2</v>
      </c>
      <c r="CW57" s="2">
        <v>2</v>
      </c>
      <c r="DG57" s="2">
        <v>2</v>
      </c>
      <c r="DH57" s="2">
        <v>1</v>
      </c>
      <c r="DI57" s="2">
        <v>1</v>
      </c>
      <c r="DJ57" s="2">
        <v>2</v>
      </c>
      <c r="DK57" s="2">
        <v>1</v>
      </c>
      <c r="DL57" s="2">
        <v>2</v>
      </c>
      <c r="DO57" s="2">
        <v>2</v>
      </c>
      <c r="DP57" s="2">
        <v>1</v>
      </c>
      <c r="DQ57" s="2">
        <v>1</v>
      </c>
      <c r="DR57" s="2">
        <v>2</v>
      </c>
      <c r="DS57" s="2">
        <v>1</v>
      </c>
      <c r="DT57" s="2">
        <v>2</v>
      </c>
      <c r="DV57" s="2">
        <v>5</v>
      </c>
      <c r="DW57" s="2">
        <v>2</v>
      </c>
      <c r="DX57" s="2">
        <v>2</v>
      </c>
      <c r="DY57" s="2">
        <v>2</v>
      </c>
      <c r="DZ57" s="2">
        <v>4</v>
      </c>
      <c r="EA57" s="2">
        <v>4</v>
      </c>
      <c r="EB57" s="2">
        <v>4</v>
      </c>
      <c r="EC57" s="2">
        <v>1</v>
      </c>
      <c r="ED57" s="2">
        <v>1</v>
      </c>
      <c r="EH57" s="2">
        <v>1</v>
      </c>
      <c r="EL57" s="2">
        <v>1</v>
      </c>
      <c r="EP57" s="2">
        <v>1</v>
      </c>
      <c r="ET57" s="2">
        <v>1</v>
      </c>
      <c r="EX57" s="2">
        <v>3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2</v>
      </c>
      <c r="FE57" s="2">
        <v>2</v>
      </c>
      <c r="FF57" s="2">
        <v>1</v>
      </c>
      <c r="FH57" s="2">
        <v>3</v>
      </c>
      <c r="FI57" s="2">
        <v>0</v>
      </c>
      <c r="FJ57" s="2">
        <v>3</v>
      </c>
      <c r="FK57" s="2">
        <v>1</v>
      </c>
      <c r="FL57" s="2">
        <v>0</v>
      </c>
      <c r="FM57" s="2">
        <v>2</v>
      </c>
      <c r="FN57" s="2">
        <v>0</v>
      </c>
      <c r="FO57" s="2">
        <v>3</v>
      </c>
      <c r="FP57" s="2">
        <v>1</v>
      </c>
      <c r="FQ57" s="2">
        <v>0</v>
      </c>
      <c r="FR57" s="2">
        <v>3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3</v>
      </c>
      <c r="FY57" s="2">
        <v>3</v>
      </c>
      <c r="FZ57" s="2">
        <v>3</v>
      </c>
      <c r="GB57" s="2">
        <v>3</v>
      </c>
      <c r="GC57" s="2">
        <v>0</v>
      </c>
      <c r="GD57" s="2">
        <v>3</v>
      </c>
      <c r="GE57" s="2">
        <v>3</v>
      </c>
      <c r="GF57" s="2">
        <v>0</v>
      </c>
      <c r="GG57" s="2">
        <v>3</v>
      </c>
      <c r="GH57" s="2">
        <v>0</v>
      </c>
      <c r="GI57" s="2">
        <v>3</v>
      </c>
      <c r="GJ57" s="2">
        <v>3</v>
      </c>
      <c r="GK57" s="2">
        <v>0</v>
      </c>
      <c r="GL57" s="3">
        <v>4000</v>
      </c>
      <c r="GM57" s="3">
        <v>9000</v>
      </c>
      <c r="GN57" s="2">
        <v>2</v>
      </c>
      <c r="GO57" s="2">
        <v>1</v>
      </c>
      <c r="GQ57" s="2">
        <v>1</v>
      </c>
      <c r="GR57" s="2">
        <v>1</v>
      </c>
      <c r="GS57" s="2">
        <v>2</v>
      </c>
      <c r="GT57" s="2">
        <v>1</v>
      </c>
      <c r="GU57" s="2">
        <v>1</v>
      </c>
      <c r="GV57" s="2">
        <v>1</v>
      </c>
      <c r="GW57" s="2">
        <v>1</v>
      </c>
      <c r="GX57" s="2">
        <v>1</v>
      </c>
      <c r="GY57" s="2">
        <v>1</v>
      </c>
      <c r="GZ57" s="2">
        <v>1</v>
      </c>
      <c r="HA57" s="2">
        <v>1</v>
      </c>
      <c r="HB57" s="2">
        <v>1</v>
      </c>
      <c r="HC57" s="2">
        <v>1</v>
      </c>
      <c r="HD57" s="2">
        <v>1</v>
      </c>
      <c r="HE57" s="2">
        <v>1</v>
      </c>
      <c r="HF57" s="2">
        <v>1</v>
      </c>
      <c r="HG57" s="2">
        <v>1</v>
      </c>
      <c r="HH57" s="2">
        <v>2</v>
      </c>
      <c r="HI57" s="2">
        <v>2</v>
      </c>
      <c r="HJ57" s="2">
        <v>2</v>
      </c>
      <c r="HK57" s="2">
        <v>2</v>
      </c>
      <c r="HL57" s="2">
        <v>2</v>
      </c>
      <c r="HM57" s="2">
        <v>2</v>
      </c>
      <c r="HN57" s="2">
        <v>2</v>
      </c>
      <c r="HO57" s="2">
        <v>2</v>
      </c>
      <c r="HP57" s="2">
        <v>2</v>
      </c>
      <c r="HQ57" s="2">
        <v>2</v>
      </c>
      <c r="HR57" s="2">
        <v>2</v>
      </c>
      <c r="HS57" s="2">
        <v>2</v>
      </c>
      <c r="HT57" s="2">
        <v>2</v>
      </c>
      <c r="HU57" s="2">
        <v>2</v>
      </c>
      <c r="IX57" s="2">
        <v>4</v>
      </c>
      <c r="IY57" s="2">
        <v>4</v>
      </c>
      <c r="IZ57" s="2">
        <v>3</v>
      </c>
      <c r="JA57" s="2">
        <v>3</v>
      </c>
      <c r="JB57" s="2">
        <v>3</v>
      </c>
      <c r="JC57" s="2">
        <v>1</v>
      </c>
      <c r="JD57" s="2">
        <v>1</v>
      </c>
      <c r="JE57" s="2">
        <v>1</v>
      </c>
      <c r="JF57" s="2">
        <v>1</v>
      </c>
      <c r="JG57" s="2">
        <v>2</v>
      </c>
      <c r="JH57" s="2">
        <v>2</v>
      </c>
      <c r="JI57" s="2">
        <v>2</v>
      </c>
      <c r="JJ57" s="2">
        <v>1</v>
      </c>
      <c r="JK57" s="2">
        <v>1</v>
      </c>
      <c r="JL57" s="2">
        <v>4</v>
      </c>
      <c r="JM57" s="2">
        <v>4</v>
      </c>
      <c r="JN57" s="2">
        <v>1</v>
      </c>
      <c r="JO57" s="2">
        <v>1</v>
      </c>
      <c r="JP57" s="2">
        <v>3</v>
      </c>
      <c r="JQ57" s="2">
        <v>4</v>
      </c>
      <c r="JR57" s="2">
        <v>2</v>
      </c>
      <c r="JS57" s="2">
        <v>2</v>
      </c>
      <c r="JT57" s="2">
        <v>3</v>
      </c>
      <c r="JU57" s="2">
        <v>2</v>
      </c>
      <c r="JV57" s="2">
        <v>2</v>
      </c>
      <c r="JW57" s="2">
        <v>1</v>
      </c>
      <c r="JX57" s="2">
        <v>1</v>
      </c>
      <c r="JY57" s="2">
        <v>3</v>
      </c>
      <c r="JZ57" s="2">
        <v>3</v>
      </c>
      <c r="KA57" s="2">
        <v>1</v>
      </c>
      <c r="KB57" s="2">
        <v>3</v>
      </c>
      <c r="KC57" s="2">
        <v>2</v>
      </c>
      <c r="KD57" s="2">
        <v>3</v>
      </c>
      <c r="KE57" s="2">
        <v>2</v>
      </c>
      <c r="KF57" s="2" t="s">
        <v>417</v>
      </c>
      <c r="KG57" s="2" t="s">
        <v>418</v>
      </c>
      <c r="KI57" s="2">
        <v>1</v>
      </c>
      <c r="KJ57" s="2">
        <v>1</v>
      </c>
      <c r="KL57" s="2">
        <v>4</v>
      </c>
      <c r="KM57" s="2">
        <v>5</v>
      </c>
      <c r="KN57" s="2">
        <v>2</v>
      </c>
      <c r="KO57" s="2">
        <v>3</v>
      </c>
      <c r="KP57" s="2">
        <v>5</v>
      </c>
      <c r="KQ57" s="2">
        <v>5</v>
      </c>
      <c r="KR57" s="2">
        <v>5</v>
      </c>
      <c r="KS57" s="2">
        <v>1</v>
      </c>
      <c r="KT57" s="2">
        <v>3</v>
      </c>
      <c r="KX57" s="2">
        <v>5</v>
      </c>
      <c r="KY57" s="2">
        <v>5</v>
      </c>
      <c r="KZ57" s="2">
        <v>5</v>
      </c>
      <c r="LA57" s="2">
        <v>5</v>
      </c>
      <c r="LB57" s="2">
        <v>5</v>
      </c>
      <c r="LC57" s="2">
        <v>5</v>
      </c>
      <c r="LD57" s="2">
        <v>5</v>
      </c>
      <c r="LE57" s="2">
        <v>5</v>
      </c>
      <c r="LF57" s="2">
        <v>5</v>
      </c>
      <c r="LG57" s="2">
        <v>5</v>
      </c>
      <c r="LH57" s="2">
        <v>5</v>
      </c>
      <c r="LI57" s="2">
        <v>5</v>
      </c>
      <c r="LJ57" s="2">
        <v>5</v>
      </c>
      <c r="LK57" s="2">
        <v>5</v>
      </c>
      <c r="LL57" s="2">
        <v>5</v>
      </c>
      <c r="LM57" s="2">
        <v>5</v>
      </c>
      <c r="LN57" s="2">
        <v>3</v>
      </c>
      <c r="LO57" s="2">
        <v>5</v>
      </c>
      <c r="LP57" s="2">
        <v>4</v>
      </c>
      <c r="LQ57" s="2">
        <v>5</v>
      </c>
      <c r="LR57" s="2">
        <v>5</v>
      </c>
      <c r="LS57" s="2">
        <v>4</v>
      </c>
      <c r="LT57" s="2">
        <v>5</v>
      </c>
      <c r="LU57" s="2">
        <v>3</v>
      </c>
      <c r="LV57" s="2">
        <v>3</v>
      </c>
      <c r="LW57" s="2">
        <v>3</v>
      </c>
      <c r="LX57" s="2">
        <v>5</v>
      </c>
      <c r="LY57" s="2">
        <v>4</v>
      </c>
      <c r="LZ57" s="2">
        <v>5</v>
      </c>
      <c r="MA57" s="2">
        <v>5</v>
      </c>
      <c r="MB57" s="2">
        <v>4</v>
      </c>
      <c r="MC57" s="2">
        <v>5</v>
      </c>
      <c r="MD57" s="2">
        <v>10</v>
      </c>
      <c r="ME57" s="3"/>
    </row>
    <row r="58" spans="1:343" x14ac:dyDescent="0.3">
      <c r="A58" s="128">
        <v>56</v>
      </c>
      <c r="B58" s="2">
        <v>1</v>
      </c>
      <c r="C58" s="2">
        <v>3</v>
      </c>
      <c r="F58" s="2" t="s">
        <v>391</v>
      </c>
      <c r="G58" s="2">
        <v>2</v>
      </c>
      <c r="I58" s="2">
        <v>1</v>
      </c>
      <c r="K58" s="2">
        <v>2</v>
      </c>
      <c r="M58" s="2">
        <v>2</v>
      </c>
      <c r="O58" s="2">
        <v>3</v>
      </c>
      <c r="Q58" s="2">
        <v>4</v>
      </c>
      <c r="S58" s="2">
        <v>3</v>
      </c>
      <c r="T58" s="2">
        <v>1</v>
      </c>
      <c r="Z58" s="2">
        <v>5</v>
      </c>
      <c r="AB58" s="2">
        <v>1</v>
      </c>
      <c r="AD58" s="2">
        <v>5</v>
      </c>
      <c r="AG58" s="2">
        <v>4</v>
      </c>
      <c r="AJ58" s="2">
        <v>6</v>
      </c>
      <c r="AK58" s="14"/>
      <c r="AM58" s="2">
        <v>2019</v>
      </c>
      <c r="AN58" s="2">
        <v>100000</v>
      </c>
      <c r="AO58" s="2">
        <v>100000</v>
      </c>
      <c r="AX58" s="3"/>
      <c r="AY58" s="3"/>
      <c r="BC58" s="2">
        <v>2</v>
      </c>
      <c r="BD58" s="2">
        <v>1</v>
      </c>
      <c r="BE58" s="2">
        <v>2</v>
      </c>
      <c r="BF58" s="2">
        <v>2</v>
      </c>
      <c r="BG58" s="2">
        <v>1</v>
      </c>
      <c r="BH58" s="2">
        <v>1</v>
      </c>
      <c r="BI58" s="2">
        <v>1</v>
      </c>
      <c r="BJ58" s="2">
        <v>1</v>
      </c>
      <c r="BK58" s="2">
        <v>1</v>
      </c>
      <c r="BL58" s="2">
        <v>2</v>
      </c>
      <c r="BM58" s="2">
        <v>1</v>
      </c>
      <c r="BN58" s="2">
        <v>2</v>
      </c>
      <c r="BO58" s="2">
        <v>2</v>
      </c>
      <c r="BP58" s="2">
        <v>2</v>
      </c>
      <c r="BQ58" s="2">
        <v>1</v>
      </c>
      <c r="BR58" s="2">
        <v>2</v>
      </c>
      <c r="BS58" s="2">
        <v>2</v>
      </c>
      <c r="BT58" s="2">
        <v>1</v>
      </c>
      <c r="BU58" s="2">
        <v>2</v>
      </c>
      <c r="BV58" s="2">
        <v>1</v>
      </c>
      <c r="BW58" s="2">
        <v>2</v>
      </c>
      <c r="BX58" s="2">
        <v>2</v>
      </c>
      <c r="BY58" s="2">
        <v>1</v>
      </c>
      <c r="CB58" s="2">
        <v>4</v>
      </c>
      <c r="CC58" s="2">
        <v>1</v>
      </c>
      <c r="CD58" s="2">
        <v>3</v>
      </c>
      <c r="CE58" s="2">
        <v>3</v>
      </c>
      <c r="CF58" s="2">
        <v>3</v>
      </c>
      <c r="CG58" s="2">
        <v>4</v>
      </c>
      <c r="CH58" s="2">
        <v>4</v>
      </c>
      <c r="CI58" s="2">
        <v>3</v>
      </c>
      <c r="CJ58" s="2">
        <v>3</v>
      </c>
      <c r="CK58" s="2">
        <v>3</v>
      </c>
      <c r="CL58" s="3">
        <v>100000</v>
      </c>
      <c r="CM58" s="3"/>
      <c r="CN58" s="3">
        <v>50000</v>
      </c>
      <c r="CO58" s="3"/>
      <c r="CP58" s="2">
        <v>4</v>
      </c>
      <c r="CS58" s="2">
        <v>4</v>
      </c>
      <c r="CT58" s="2">
        <v>3</v>
      </c>
      <c r="CU58" s="2">
        <v>3</v>
      </c>
      <c r="CV58" s="2">
        <v>3</v>
      </c>
      <c r="DG58" s="2">
        <v>2</v>
      </c>
      <c r="DH58" s="2">
        <v>1</v>
      </c>
      <c r="DI58" s="2">
        <v>2</v>
      </c>
      <c r="DJ58" s="2">
        <v>2</v>
      </c>
      <c r="DK58" s="2">
        <v>2</v>
      </c>
      <c r="DL58" s="2">
        <v>2</v>
      </c>
      <c r="DO58" s="2">
        <v>2</v>
      </c>
      <c r="DP58" s="2">
        <v>1</v>
      </c>
      <c r="DQ58" s="2">
        <v>2</v>
      </c>
      <c r="DR58" s="2">
        <v>2</v>
      </c>
      <c r="DS58" s="2">
        <v>2</v>
      </c>
      <c r="DT58" s="2">
        <v>2</v>
      </c>
      <c r="DW58" s="2">
        <v>1</v>
      </c>
      <c r="DX58" s="2">
        <v>1</v>
      </c>
      <c r="DY58" s="2">
        <v>1</v>
      </c>
      <c r="DZ58" s="2">
        <v>1</v>
      </c>
      <c r="EA58" s="2">
        <v>3</v>
      </c>
      <c r="EB58" s="2">
        <v>3</v>
      </c>
      <c r="EC58" s="2">
        <v>3</v>
      </c>
      <c r="ED58" s="2">
        <v>1</v>
      </c>
      <c r="EH58" s="2">
        <v>1</v>
      </c>
      <c r="EL58" s="2">
        <v>1</v>
      </c>
      <c r="EP58" s="2">
        <v>1</v>
      </c>
      <c r="ET58" s="2">
        <v>1</v>
      </c>
      <c r="EX58" s="2">
        <v>3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3</v>
      </c>
      <c r="FE58" s="2">
        <v>3</v>
      </c>
      <c r="FF58" s="2">
        <v>3</v>
      </c>
      <c r="FG58" s="2">
        <v>2</v>
      </c>
      <c r="FH58" s="2">
        <v>2</v>
      </c>
      <c r="FI58" s="2">
        <v>0</v>
      </c>
      <c r="FJ58" s="2">
        <v>3</v>
      </c>
      <c r="FK58" s="2">
        <v>2</v>
      </c>
      <c r="FL58" s="2">
        <v>0</v>
      </c>
      <c r="FO58" s="2">
        <v>3</v>
      </c>
      <c r="FP58" s="2">
        <v>1</v>
      </c>
      <c r="FQ58" s="2">
        <v>0</v>
      </c>
      <c r="FR58" s="2">
        <v>3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3</v>
      </c>
      <c r="FY58" s="2">
        <v>3</v>
      </c>
      <c r="FZ58" s="2">
        <v>3</v>
      </c>
      <c r="GA58" s="2">
        <v>3</v>
      </c>
      <c r="GB58" s="2">
        <v>3</v>
      </c>
      <c r="GC58" s="2">
        <v>0</v>
      </c>
      <c r="GD58" s="2">
        <v>3</v>
      </c>
      <c r="GE58" s="2">
        <v>3</v>
      </c>
      <c r="GF58" s="2">
        <v>0</v>
      </c>
      <c r="GG58" s="2">
        <v>3</v>
      </c>
      <c r="GH58" s="2">
        <v>3</v>
      </c>
      <c r="GI58" s="2">
        <v>3</v>
      </c>
      <c r="GJ58" s="2">
        <v>1</v>
      </c>
      <c r="GK58" s="2">
        <v>0</v>
      </c>
      <c r="GL58" s="3">
        <v>3500</v>
      </c>
      <c r="GM58" s="3">
        <v>6000</v>
      </c>
      <c r="GN58" s="2">
        <v>2</v>
      </c>
      <c r="GO58" s="2">
        <v>1</v>
      </c>
      <c r="GQ58" s="2">
        <v>1</v>
      </c>
      <c r="GR58" s="2">
        <v>2</v>
      </c>
      <c r="GS58" s="2">
        <v>2</v>
      </c>
      <c r="GT58" s="2">
        <v>1</v>
      </c>
      <c r="GU58" s="2">
        <v>1</v>
      </c>
      <c r="GV58" s="2">
        <v>1</v>
      </c>
      <c r="GW58" s="2">
        <v>1</v>
      </c>
      <c r="GX58" s="2">
        <v>1</v>
      </c>
      <c r="GY58" s="2">
        <v>1</v>
      </c>
      <c r="GZ58" s="2">
        <v>1</v>
      </c>
      <c r="HA58" s="2">
        <v>1</v>
      </c>
      <c r="HB58" s="2">
        <v>1</v>
      </c>
      <c r="HC58" s="2">
        <v>1</v>
      </c>
      <c r="HD58" s="2">
        <v>1</v>
      </c>
      <c r="HE58" s="2">
        <v>1</v>
      </c>
      <c r="HF58" s="2">
        <v>1</v>
      </c>
      <c r="HG58" s="2">
        <v>1</v>
      </c>
      <c r="HH58" s="2">
        <v>2</v>
      </c>
      <c r="HI58" s="2">
        <v>2</v>
      </c>
      <c r="HJ58" s="2">
        <v>2</v>
      </c>
      <c r="HK58" s="2">
        <v>2</v>
      </c>
      <c r="HL58" s="2">
        <v>2</v>
      </c>
      <c r="HM58" s="2">
        <v>2</v>
      </c>
      <c r="HN58" s="2">
        <v>2</v>
      </c>
      <c r="HO58" s="2">
        <v>2</v>
      </c>
      <c r="HP58" s="2">
        <v>2</v>
      </c>
      <c r="HQ58" s="2">
        <v>2</v>
      </c>
      <c r="HR58" s="2">
        <v>2</v>
      </c>
      <c r="HS58" s="2">
        <v>2</v>
      </c>
      <c r="HT58" s="2">
        <v>2</v>
      </c>
      <c r="HU58" s="2">
        <v>2</v>
      </c>
      <c r="IX58" s="2">
        <v>4</v>
      </c>
      <c r="IY58" s="2">
        <v>4</v>
      </c>
      <c r="IZ58" s="2">
        <v>4</v>
      </c>
      <c r="JA58" s="2">
        <v>4</v>
      </c>
      <c r="JB58" s="2">
        <v>4</v>
      </c>
      <c r="JC58" s="2">
        <v>4</v>
      </c>
      <c r="JD58" s="2">
        <v>2</v>
      </c>
      <c r="JE58" s="2">
        <v>2</v>
      </c>
      <c r="JF58" s="2">
        <v>2</v>
      </c>
      <c r="JG58" s="2">
        <v>2</v>
      </c>
      <c r="JH58" s="2">
        <v>2</v>
      </c>
      <c r="JI58" s="2">
        <v>2</v>
      </c>
      <c r="JJ58" s="2">
        <v>2</v>
      </c>
      <c r="JK58" s="2">
        <v>2</v>
      </c>
      <c r="JL58" s="2">
        <v>3</v>
      </c>
      <c r="JM58" s="2">
        <v>3</v>
      </c>
      <c r="JN58" s="2">
        <v>1</v>
      </c>
      <c r="JO58" s="2">
        <v>1</v>
      </c>
      <c r="JP58" s="2">
        <v>2</v>
      </c>
      <c r="JQ58" s="2">
        <v>4</v>
      </c>
      <c r="JR58" s="2">
        <v>2</v>
      </c>
      <c r="JS58" s="2">
        <v>2</v>
      </c>
      <c r="KA58" s="2">
        <v>2</v>
      </c>
      <c r="KB58" s="2">
        <v>3</v>
      </c>
      <c r="KC58" s="2">
        <v>4</v>
      </c>
      <c r="KD58" s="2">
        <v>5</v>
      </c>
      <c r="KE58" s="2">
        <v>3</v>
      </c>
      <c r="KF58" s="2" t="s">
        <v>394</v>
      </c>
      <c r="KG58" s="2" t="s">
        <v>395</v>
      </c>
      <c r="KI58" s="2">
        <v>1</v>
      </c>
      <c r="KJ58" s="2">
        <v>2</v>
      </c>
      <c r="KU58" s="2" t="s">
        <v>419</v>
      </c>
      <c r="ME58" s="3"/>
    </row>
    <row r="59" spans="1:343" x14ac:dyDescent="0.3">
      <c r="A59" s="128">
        <v>57</v>
      </c>
      <c r="B59" s="2">
        <v>1</v>
      </c>
      <c r="C59" s="2">
        <v>3</v>
      </c>
      <c r="F59" s="2" t="s">
        <v>391</v>
      </c>
      <c r="G59" s="2">
        <v>2</v>
      </c>
      <c r="I59" s="2">
        <v>1</v>
      </c>
      <c r="K59" s="2">
        <v>1</v>
      </c>
      <c r="M59" s="2">
        <v>2</v>
      </c>
      <c r="O59" s="2">
        <v>3</v>
      </c>
      <c r="Q59" s="2">
        <v>3</v>
      </c>
      <c r="S59" s="2">
        <v>4</v>
      </c>
      <c r="T59" s="2">
        <v>1</v>
      </c>
      <c r="Z59" s="2">
        <v>4</v>
      </c>
      <c r="AB59" s="2">
        <v>1</v>
      </c>
      <c r="AD59" s="2">
        <v>5</v>
      </c>
      <c r="AE59" s="2">
        <v>15</v>
      </c>
      <c r="AG59" s="2">
        <v>4</v>
      </c>
      <c r="AK59" s="14"/>
      <c r="AX59" s="3"/>
      <c r="AY59" s="3"/>
      <c r="BC59" s="2">
        <v>2</v>
      </c>
      <c r="BD59" s="2">
        <v>1</v>
      </c>
      <c r="BE59" s="2">
        <v>2</v>
      </c>
      <c r="BF59" s="2">
        <v>2</v>
      </c>
      <c r="BG59" s="2">
        <v>1</v>
      </c>
      <c r="BH59" s="2">
        <v>1</v>
      </c>
      <c r="BI59" s="2">
        <v>1</v>
      </c>
      <c r="BJ59" s="2">
        <v>1</v>
      </c>
      <c r="BK59" s="2">
        <v>1</v>
      </c>
      <c r="BL59" s="2">
        <v>2</v>
      </c>
      <c r="BM59" s="2">
        <v>1</v>
      </c>
      <c r="BN59" s="2">
        <v>2</v>
      </c>
      <c r="BO59" s="2">
        <v>2</v>
      </c>
      <c r="BP59" s="2">
        <v>2</v>
      </c>
      <c r="BQ59" s="2">
        <v>1</v>
      </c>
      <c r="BR59" s="2">
        <v>2</v>
      </c>
      <c r="BS59" s="2">
        <v>2</v>
      </c>
      <c r="BT59" s="2">
        <v>1</v>
      </c>
      <c r="BU59" s="2">
        <v>2</v>
      </c>
      <c r="BV59" s="2">
        <v>1</v>
      </c>
      <c r="BW59" s="2">
        <v>1</v>
      </c>
      <c r="BX59" s="2">
        <v>1</v>
      </c>
      <c r="BY59" s="2">
        <v>2</v>
      </c>
      <c r="CB59" s="2">
        <v>1</v>
      </c>
      <c r="CC59" s="2">
        <v>1</v>
      </c>
      <c r="CD59" s="2">
        <v>2</v>
      </c>
      <c r="CE59" s="2">
        <v>1</v>
      </c>
      <c r="CF59" s="2">
        <v>1</v>
      </c>
      <c r="CG59" s="2">
        <v>1</v>
      </c>
      <c r="CH59" s="2">
        <v>4</v>
      </c>
      <c r="CI59" s="2">
        <v>4</v>
      </c>
      <c r="CJ59" s="2">
        <v>3</v>
      </c>
      <c r="CK59" s="2">
        <v>3</v>
      </c>
      <c r="CL59" s="3">
        <v>100000</v>
      </c>
      <c r="CM59" s="3">
        <v>100000</v>
      </c>
      <c r="CN59" s="3">
        <v>55000</v>
      </c>
      <c r="CO59" s="3">
        <v>70000</v>
      </c>
      <c r="CP59" s="2">
        <v>3</v>
      </c>
      <c r="CS59" s="2">
        <v>4</v>
      </c>
      <c r="CT59" s="2">
        <v>4</v>
      </c>
      <c r="CU59" s="2">
        <v>3</v>
      </c>
      <c r="CV59" s="2">
        <v>1</v>
      </c>
      <c r="CW59" s="2">
        <v>1</v>
      </c>
      <c r="CX59" s="2">
        <v>3000</v>
      </c>
      <c r="CZ59" s="2">
        <v>1</v>
      </c>
      <c r="DA59" s="2">
        <v>1</v>
      </c>
      <c r="DG59" s="2">
        <v>2</v>
      </c>
      <c r="DH59" s="2">
        <v>1</v>
      </c>
      <c r="DI59" s="2">
        <v>1</v>
      </c>
      <c r="DJ59" s="2">
        <v>2</v>
      </c>
      <c r="DK59" s="2">
        <v>1</v>
      </c>
      <c r="DL59" s="2">
        <v>2</v>
      </c>
      <c r="DO59" s="2">
        <v>2</v>
      </c>
      <c r="DP59" s="2">
        <v>1</v>
      </c>
      <c r="DQ59" s="2">
        <v>1</v>
      </c>
      <c r="DR59" s="2">
        <v>2</v>
      </c>
      <c r="DS59" s="2">
        <v>1</v>
      </c>
      <c r="DT59" s="2">
        <v>2</v>
      </c>
      <c r="DW59" s="2">
        <v>3</v>
      </c>
      <c r="DX59" s="2">
        <v>3</v>
      </c>
      <c r="DY59" s="2">
        <v>3</v>
      </c>
      <c r="DZ59" s="2">
        <v>3</v>
      </c>
      <c r="EA59" s="2">
        <v>3</v>
      </c>
      <c r="EB59" s="2">
        <v>3</v>
      </c>
      <c r="EC59" s="2">
        <v>3</v>
      </c>
      <c r="ED59" s="2">
        <v>1</v>
      </c>
      <c r="EH59" s="2">
        <v>1</v>
      </c>
      <c r="EL59" s="2">
        <v>1</v>
      </c>
      <c r="EP59" s="2">
        <v>1</v>
      </c>
      <c r="ET59" s="2">
        <v>1</v>
      </c>
      <c r="EX59" s="2">
        <v>3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2</v>
      </c>
      <c r="FE59" s="2">
        <v>1</v>
      </c>
      <c r="FF59" s="2">
        <v>1</v>
      </c>
      <c r="FG59" s="2">
        <v>0</v>
      </c>
      <c r="FH59" s="2">
        <v>2</v>
      </c>
      <c r="FI59" s="2">
        <v>0</v>
      </c>
      <c r="FJ59" s="2">
        <v>3</v>
      </c>
      <c r="FK59" s="2">
        <v>1</v>
      </c>
      <c r="FL59" s="2">
        <v>0</v>
      </c>
      <c r="FM59" s="2">
        <v>1</v>
      </c>
      <c r="FN59" s="2">
        <v>0</v>
      </c>
      <c r="FO59" s="2">
        <v>2</v>
      </c>
      <c r="FP59" s="2">
        <v>1</v>
      </c>
      <c r="FQ59" s="2">
        <v>0</v>
      </c>
      <c r="FR59" s="2">
        <v>3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3</v>
      </c>
      <c r="FY59" s="2">
        <v>2</v>
      </c>
      <c r="FZ59" s="2">
        <v>3</v>
      </c>
      <c r="GA59" s="2">
        <v>0</v>
      </c>
      <c r="GB59" s="2">
        <v>3</v>
      </c>
      <c r="GC59" s="2">
        <v>0</v>
      </c>
      <c r="GD59" s="2">
        <v>3</v>
      </c>
      <c r="GE59" s="2">
        <v>3</v>
      </c>
      <c r="GF59" s="2">
        <v>0</v>
      </c>
      <c r="GG59" s="2">
        <v>3</v>
      </c>
      <c r="GH59" s="2">
        <v>0</v>
      </c>
      <c r="GI59" s="2">
        <v>3</v>
      </c>
      <c r="GJ59" s="2">
        <v>3</v>
      </c>
      <c r="GK59" s="2">
        <v>0</v>
      </c>
      <c r="GL59" s="3">
        <v>4500</v>
      </c>
      <c r="GM59" s="3">
        <v>7000</v>
      </c>
      <c r="GQ59" s="2">
        <v>1</v>
      </c>
      <c r="GR59" s="2">
        <v>1</v>
      </c>
      <c r="GS59" s="2">
        <v>2</v>
      </c>
      <c r="IX59" s="2">
        <v>4</v>
      </c>
      <c r="IY59" s="2">
        <v>4</v>
      </c>
      <c r="IZ59" s="2">
        <v>4</v>
      </c>
      <c r="JA59" s="2">
        <v>4</v>
      </c>
      <c r="JB59" s="2">
        <v>4</v>
      </c>
      <c r="JC59" s="2">
        <v>4</v>
      </c>
      <c r="JD59" s="2">
        <v>3</v>
      </c>
      <c r="JE59" s="2">
        <v>3</v>
      </c>
      <c r="JF59" s="2">
        <v>2</v>
      </c>
      <c r="JG59" s="2">
        <v>2</v>
      </c>
      <c r="JH59" s="2">
        <v>2</v>
      </c>
      <c r="JI59" s="2">
        <v>2</v>
      </c>
      <c r="JJ59" s="2">
        <v>2</v>
      </c>
      <c r="JK59" s="2">
        <v>2</v>
      </c>
      <c r="JL59" s="2">
        <v>4</v>
      </c>
      <c r="JM59" s="2">
        <v>3</v>
      </c>
      <c r="JN59" s="2">
        <v>1</v>
      </c>
      <c r="JO59" s="2">
        <v>1</v>
      </c>
      <c r="JP59" s="2">
        <v>2</v>
      </c>
      <c r="JQ59" s="2">
        <v>4</v>
      </c>
      <c r="JR59" s="2">
        <v>2</v>
      </c>
      <c r="JS59" s="2">
        <v>2</v>
      </c>
      <c r="JX59" s="2">
        <v>1</v>
      </c>
      <c r="KA59" s="2">
        <v>1</v>
      </c>
      <c r="KC59" s="2">
        <v>2</v>
      </c>
      <c r="KD59" s="2">
        <v>4</v>
      </c>
      <c r="KE59" s="2">
        <v>2</v>
      </c>
      <c r="KF59" s="2" t="s">
        <v>400</v>
      </c>
      <c r="KG59" s="2" t="s">
        <v>420</v>
      </c>
      <c r="KH59" s="2" t="s">
        <v>417</v>
      </c>
      <c r="KI59" s="2">
        <v>1</v>
      </c>
      <c r="KJ59" s="2">
        <v>2</v>
      </c>
      <c r="KL59" s="2">
        <v>3</v>
      </c>
      <c r="KM59" s="2">
        <v>4</v>
      </c>
      <c r="KN59" s="2">
        <v>2</v>
      </c>
      <c r="KO59" s="2">
        <v>3</v>
      </c>
      <c r="KP59" s="2">
        <v>4</v>
      </c>
      <c r="KQ59" s="2">
        <v>4</v>
      </c>
      <c r="KR59" s="2">
        <v>4</v>
      </c>
      <c r="KS59" s="2">
        <v>2</v>
      </c>
      <c r="KT59" s="2">
        <v>2</v>
      </c>
      <c r="KU59" s="2" t="s">
        <v>421</v>
      </c>
      <c r="KV59" s="2" t="s">
        <v>422</v>
      </c>
      <c r="ME59" s="3"/>
    </row>
    <row r="60" spans="1:343" x14ac:dyDescent="0.3">
      <c r="A60" s="128">
        <v>58</v>
      </c>
      <c r="B60" s="2">
        <v>1</v>
      </c>
      <c r="C60" s="2">
        <v>3</v>
      </c>
      <c r="F60" s="2" t="s">
        <v>391</v>
      </c>
      <c r="G60" s="2">
        <v>2</v>
      </c>
      <c r="I60" s="2">
        <v>1</v>
      </c>
      <c r="K60" s="2">
        <v>2</v>
      </c>
      <c r="M60" s="2">
        <v>2</v>
      </c>
      <c r="O60" s="2">
        <v>4</v>
      </c>
      <c r="P60" s="2">
        <v>75</v>
      </c>
      <c r="Q60" s="2">
        <v>3</v>
      </c>
      <c r="S60" s="2">
        <v>1</v>
      </c>
      <c r="U60" s="2">
        <v>1</v>
      </c>
      <c r="Z60" s="2">
        <v>6</v>
      </c>
      <c r="AB60" s="2">
        <v>1</v>
      </c>
      <c r="AD60" s="2">
        <v>2</v>
      </c>
      <c r="AE60" s="2">
        <v>20</v>
      </c>
      <c r="AF60" s="2">
        <v>75</v>
      </c>
      <c r="AG60" s="2">
        <v>4</v>
      </c>
      <c r="AK60" s="14"/>
      <c r="AM60" s="2">
        <v>2018</v>
      </c>
      <c r="AN60" s="2">
        <v>200000</v>
      </c>
      <c r="AO60" s="2">
        <v>200000</v>
      </c>
      <c r="AX60" s="3"/>
      <c r="AY60" s="3"/>
      <c r="BC60" s="2">
        <v>2</v>
      </c>
      <c r="BD60" s="2">
        <v>1</v>
      </c>
      <c r="BE60" s="2">
        <v>1</v>
      </c>
      <c r="BF60" s="2">
        <v>1</v>
      </c>
      <c r="BG60" s="2">
        <v>1</v>
      </c>
      <c r="BH60" s="2">
        <v>1</v>
      </c>
      <c r="BI60" s="2">
        <v>1</v>
      </c>
      <c r="BJ60" s="2">
        <v>2</v>
      </c>
      <c r="BK60" s="2">
        <v>2</v>
      </c>
      <c r="BL60" s="2">
        <v>2</v>
      </c>
      <c r="BM60" s="2">
        <v>1</v>
      </c>
      <c r="BN60" s="2">
        <v>2</v>
      </c>
      <c r="BO60" s="2">
        <v>1</v>
      </c>
      <c r="BP60" s="2">
        <v>2</v>
      </c>
      <c r="BQ60" s="2">
        <v>1</v>
      </c>
      <c r="BR60" s="2">
        <v>2</v>
      </c>
      <c r="BS60" s="2">
        <v>2</v>
      </c>
      <c r="BT60" s="2">
        <v>1</v>
      </c>
      <c r="BU60" s="2">
        <v>2</v>
      </c>
      <c r="BV60" s="2">
        <v>1</v>
      </c>
      <c r="BW60" s="2">
        <v>2</v>
      </c>
      <c r="BX60" s="2">
        <v>2</v>
      </c>
      <c r="BY60" s="2">
        <v>2</v>
      </c>
      <c r="CB60" s="2">
        <v>1</v>
      </c>
      <c r="CC60" s="2">
        <v>1</v>
      </c>
      <c r="CD60" s="2">
        <v>1</v>
      </c>
      <c r="CE60" s="2">
        <v>1</v>
      </c>
      <c r="CF60" s="2">
        <v>1</v>
      </c>
      <c r="CG60" s="2">
        <v>1</v>
      </c>
      <c r="CH60" s="2">
        <v>5</v>
      </c>
      <c r="CI60" s="2">
        <v>5</v>
      </c>
      <c r="CJ60" s="2">
        <v>3</v>
      </c>
      <c r="CK60" s="2">
        <v>3</v>
      </c>
      <c r="CL60" s="3"/>
      <c r="CM60" s="3"/>
      <c r="CN60" s="3"/>
      <c r="CO60" s="3"/>
      <c r="CP60" s="2">
        <v>3</v>
      </c>
      <c r="CS60" s="2">
        <v>3</v>
      </c>
      <c r="CT60" s="2">
        <v>3</v>
      </c>
      <c r="CU60" s="2">
        <v>3</v>
      </c>
      <c r="CV60" s="2">
        <v>1</v>
      </c>
      <c r="CW60" s="2">
        <v>1</v>
      </c>
      <c r="CX60" s="2">
        <v>3000</v>
      </c>
      <c r="CY60" s="2">
        <v>1</v>
      </c>
      <c r="CZ60" s="2">
        <v>1</v>
      </c>
      <c r="DW60" s="2">
        <v>3</v>
      </c>
      <c r="DX60" s="2">
        <v>3</v>
      </c>
      <c r="DY60" s="2">
        <v>3</v>
      </c>
      <c r="DZ60" s="2">
        <v>3</v>
      </c>
      <c r="EA60" s="2">
        <v>3</v>
      </c>
      <c r="EB60" s="2">
        <v>3</v>
      </c>
      <c r="EC60" s="2">
        <v>3</v>
      </c>
      <c r="ED60" s="2">
        <v>1</v>
      </c>
      <c r="EH60" s="2">
        <v>1</v>
      </c>
      <c r="EI60" s="2">
        <v>1</v>
      </c>
      <c r="EL60" s="2">
        <v>1</v>
      </c>
      <c r="EM60" s="2">
        <v>1</v>
      </c>
      <c r="ET60" s="2">
        <v>1</v>
      </c>
      <c r="GL60" s="3">
        <v>2500</v>
      </c>
      <c r="GM60" s="3">
        <v>5000</v>
      </c>
      <c r="GN60" s="2">
        <v>1</v>
      </c>
      <c r="GO60" s="2">
        <v>1</v>
      </c>
      <c r="GQ60" s="2">
        <v>2</v>
      </c>
      <c r="GR60" s="2">
        <v>2</v>
      </c>
      <c r="GS60" s="2">
        <v>2</v>
      </c>
      <c r="IX60" s="2">
        <v>4</v>
      </c>
      <c r="IY60" s="2">
        <v>4</v>
      </c>
      <c r="IZ60" s="2">
        <v>4</v>
      </c>
      <c r="JA60" s="2">
        <v>4</v>
      </c>
      <c r="JB60" s="2">
        <v>4</v>
      </c>
      <c r="JC60" s="2">
        <v>4</v>
      </c>
      <c r="JD60" s="2">
        <v>4</v>
      </c>
      <c r="JE60" s="2">
        <v>4</v>
      </c>
      <c r="JF60" s="2">
        <v>2</v>
      </c>
      <c r="JG60" s="2">
        <v>2</v>
      </c>
      <c r="JH60" s="2">
        <v>2</v>
      </c>
      <c r="JI60" s="2">
        <v>2</v>
      </c>
      <c r="JJ60" s="2">
        <v>2</v>
      </c>
      <c r="JK60" s="2">
        <v>2</v>
      </c>
      <c r="JL60" s="2">
        <v>4</v>
      </c>
      <c r="JM60" s="2">
        <v>3</v>
      </c>
      <c r="JN60" s="2">
        <v>1</v>
      </c>
      <c r="JO60" s="2">
        <v>1</v>
      </c>
      <c r="JP60" s="2">
        <v>3</v>
      </c>
      <c r="KD60" s="2">
        <v>5</v>
      </c>
      <c r="KE60" s="2">
        <v>3</v>
      </c>
      <c r="KI60" s="2">
        <v>3</v>
      </c>
      <c r="KJ60" s="2">
        <v>2</v>
      </c>
      <c r="ME60" s="3"/>
    </row>
    <row r="61" spans="1:343" x14ac:dyDescent="0.3">
      <c r="A61" s="128">
        <v>59</v>
      </c>
      <c r="B61" s="2">
        <v>1</v>
      </c>
      <c r="C61" s="2">
        <v>3</v>
      </c>
      <c r="F61" s="2" t="s">
        <v>391</v>
      </c>
      <c r="G61" s="2">
        <v>2</v>
      </c>
      <c r="I61" s="2">
        <v>1</v>
      </c>
      <c r="K61" s="2">
        <v>1</v>
      </c>
      <c r="M61" s="2">
        <v>2</v>
      </c>
      <c r="O61" s="2">
        <v>3</v>
      </c>
      <c r="Q61" s="2">
        <v>4</v>
      </c>
      <c r="S61" s="2">
        <v>4</v>
      </c>
      <c r="T61" s="2">
        <v>1</v>
      </c>
      <c r="Z61" s="2">
        <v>5</v>
      </c>
      <c r="AB61" s="2">
        <v>1</v>
      </c>
      <c r="AD61" s="2">
        <v>5</v>
      </c>
      <c r="AG61" s="2">
        <v>4</v>
      </c>
      <c r="AK61" s="14"/>
      <c r="AN61" s="2">
        <v>1000000</v>
      </c>
      <c r="AO61" s="2">
        <v>100000</v>
      </c>
      <c r="AP61" s="2">
        <v>100000</v>
      </c>
      <c r="AQ61" s="2">
        <v>100000</v>
      </c>
      <c r="AS61" s="2">
        <v>700000</v>
      </c>
      <c r="AX61" s="3"/>
      <c r="AY61" s="3"/>
      <c r="CB61" s="2">
        <v>1</v>
      </c>
      <c r="CC61" s="2">
        <v>1</v>
      </c>
      <c r="CD61" s="2">
        <v>1</v>
      </c>
      <c r="CE61" s="2">
        <v>1</v>
      </c>
      <c r="CF61" s="2">
        <v>1</v>
      </c>
      <c r="CG61" s="2">
        <v>3</v>
      </c>
      <c r="CH61" s="2">
        <v>4</v>
      </c>
      <c r="CI61" s="2">
        <v>4</v>
      </c>
      <c r="CJ61" s="2">
        <v>3</v>
      </c>
      <c r="CK61" s="2">
        <v>3</v>
      </c>
      <c r="CL61" s="3">
        <v>80000</v>
      </c>
      <c r="CM61" s="3">
        <v>120000</v>
      </c>
      <c r="CN61" s="3">
        <v>50000</v>
      </c>
      <c r="CO61" s="3">
        <v>70000</v>
      </c>
      <c r="CP61" s="2">
        <v>3</v>
      </c>
      <c r="CS61" s="2">
        <v>3</v>
      </c>
      <c r="CT61" s="2">
        <v>3</v>
      </c>
      <c r="CU61" s="2">
        <v>3</v>
      </c>
      <c r="CV61" s="2">
        <v>1</v>
      </c>
      <c r="CW61" s="2">
        <v>1</v>
      </c>
      <c r="CX61" s="2">
        <v>3000</v>
      </c>
      <c r="CY61" s="2">
        <v>1</v>
      </c>
      <c r="CZ61" s="2">
        <v>1</v>
      </c>
      <c r="DA61" s="2">
        <v>1</v>
      </c>
      <c r="DG61" s="2">
        <v>2</v>
      </c>
      <c r="DH61" s="2">
        <v>1</v>
      </c>
      <c r="DI61" s="2">
        <v>2</v>
      </c>
      <c r="DJ61" s="2">
        <v>1</v>
      </c>
      <c r="DK61" s="2">
        <v>1</v>
      </c>
      <c r="DO61" s="2">
        <v>2</v>
      </c>
      <c r="DP61" s="2">
        <v>1</v>
      </c>
      <c r="DQ61" s="2">
        <v>2</v>
      </c>
      <c r="DR61" s="2">
        <v>1</v>
      </c>
      <c r="DS61" s="2">
        <v>1</v>
      </c>
      <c r="DV61" s="2">
        <v>5</v>
      </c>
      <c r="DW61" s="2">
        <v>3</v>
      </c>
      <c r="DX61" s="2">
        <v>3</v>
      </c>
      <c r="DY61" s="2">
        <v>3</v>
      </c>
      <c r="DZ61" s="2">
        <v>3</v>
      </c>
      <c r="EA61" s="2">
        <v>3</v>
      </c>
      <c r="EB61" s="2">
        <v>3</v>
      </c>
      <c r="EC61" s="2">
        <v>3</v>
      </c>
      <c r="ED61" s="2">
        <v>1</v>
      </c>
      <c r="EH61" s="2">
        <v>1</v>
      </c>
      <c r="EL61" s="2">
        <v>1</v>
      </c>
      <c r="EP61" s="2">
        <v>1</v>
      </c>
      <c r="ET61" s="2">
        <v>1</v>
      </c>
      <c r="GL61" s="3">
        <v>4000</v>
      </c>
      <c r="GM61" s="3">
        <v>6000</v>
      </c>
      <c r="GQ61" s="2">
        <v>1</v>
      </c>
      <c r="GR61" s="2">
        <v>2</v>
      </c>
      <c r="GS61" s="2">
        <v>2</v>
      </c>
      <c r="IX61" s="2">
        <v>4</v>
      </c>
      <c r="IY61" s="2">
        <v>4</v>
      </c>
      <c r="IZ61" s="2">
        <v>4</v>
      </c>
      <c r="JA61" s="2">
        <v>4</v>
      </c>
      <c r="JB61" s="2">
        <v>4</v>
      </c>
      <c r="JC61" s="2">
        <v>4</v>
      </c>
      <c r="JD61" s="2">
        <v>4</v>
      </c>
      <c r="JE61" s="2">
        <v>4</v>
      </c>
      <c r="JF61" s="2">
        <v>4</v>
      </c>
      <c r="JG61" s="2">
        <v>3</v>
      </c>
      <c r="JH61" s="2">
        <v>3</v>
      </c>
      <c r="JI61" s="2">
        <v>3</v>
      </c>
      <c r="JJ61" s="2">
        <v>3</v>
      </c>
      <c r="JK61" s="2">
        <v>3</v>
      </c>
      <c r="JL61" s="2">
        <v>3</v>
      </c>
      <c r="JM61" s="2">
        <v>3</v>
      </c>
      <c r="JN61" s="2">
        <v>1</v>
      </c>
      <c r="JO61" s="2">
        <v>1</v>
      </c>
      <c r="JP61" s="2">
        <v>2</v>
      </c>
      <c r="JQ61" s="2">
        <v>5</v>
      </c>
      <c r="JR61" s="2">
        <v>5</v>
      </c>
      <c r="JS61" s="2">
        <v>5</v>
      </c>
      <c r="JT61" s="2">
        <v>2</v>
      </c>
      <c r="KD61" s="2">
        <v>5</v>
      </c>
      <c r="KE61" s="2">
        <v>2</v>
      </c>
      <c r="KI61" s="2">
        <v>1</v>
      </c>
      <c r="KJ61" s="2">
        <v>3</v>
      </c>
      <c r="KL61" s="2">
        <v>4</v>
      </c>
      <c r="KM61" s="2">
        <v>4</v>
      </c>
      <c r="KN61" s="2">
        <v>3</v>
      </c>
      <c r="KO61" s="2">
        <v>2</v>
      </c>
      <c r="KP61" s="2">
        <v>4</v>
      </c>
      <c r="KQ61" s="2">
        <v>4</v>
      </c>
      <c r="KR61" s="2">
        <v>4</v>
      </c>
      <c r="KS61" s="2">
        <v>2</v>
      </c>
      <c r="KT61" s="2">
        <v>2</v>
      </c>
      <c r="KX61" s="2">
        <v>3</v>
      </c>
      <c r="KY61" s="2">
        <v>3</v>
      </c>
      <c r="KZ61" s="2">
        <v>3</v>
      </c>
      <c r="LA61" s="2">
        <v>3</v>
      </c>
      <c r="LB61" s="2">
        <v>3</v>
      </c>
      <c r="LC61" s="2">
        <v>3</v>
      </c>
      <c r="LD61" s="2">
        <v>3</v>
      </c>
      <c r="LE61" s="2">
        <v>5</v>
      </c>
      <c r="LF61" s="2">
        <v>5</v>
      </c>
      <c r="LG61" s="2">
        <v>5</v>
      </c>
      <c r="LH61" s="2">
        <v>5</v>
      </c>
      <c r="LI61" s="2">
        <v>5</v>
      </c>
      <c r="LJ61" s="2">
        <v>5</v>
      </c>
      <c r="LL61" s="2">
        <v>5</v>
      </c>
      <c r="LM61" s="2">
        <v>5</v>
      </c>
      <c r="LN61" s="2">
        <v>3</v>
      </c>
      <c r="LO61" s="2">
        <v>5</v>
      </c>
      <c r="LP61" s="2">
        <v>4</v>
      </c>
      <c r="LQ61" s="2">
        <v>5</v>
      </c>
      <c r="LR61" s="2">
        <v>5</v>
      </c>
      <c r="LS61" s="2">
        <v>3</v>
      </c>
      <c r="LT61" s="2">
        <v>3</v>
      </c>
      <c r="LU61" s="2">
        <v>5</v>
      </c>
      <c r="LV61" s="2">
        <v>5</v>
      </c>
      <c r="LW61" s="2">
        <v>3</v>
      </c>
      <c r="LX61" s="2">
        <v>5</v>
      </c>
      <c r="LY61" s="2">
        <v>4</v>
      </c>
      <c r="LZ61" s="2">
        <v>3</v>
      </c>
      <c r="MA61" s="2">
        <v>5</v>
      </c>
      <c r="MB61" s="2">
        <v>3</v>
      </c>
      <c r="MC61" s="2">
        <v>3</v>
      </c>
      <c r="MD61" s="2">
        <v>15</v>
      </c>
      <c r="ME61" s="3"/>
    </row>
    <row r="62" spans="1:343" x14ac:dyDescent="0.3">
      <c r="A62" s="128">
        <v>60</v>
      </c>
      <c r="B62" s="2">
        <v>1</v>
      </c>
      <c r="C62" s="2">
        <v>3</v>
      </c>
      <c r="F62" s="2" t="s">
        <v>391</v>
      </c>
      <c r="G62" s="2">
        <v>2</v>
      </c>
      <c r="I62" s="2">
        <v>2</v>
      </c>
      <c r="K62" s="2">
        <v>1</v>
      </c>
      <c r="M62" s="2">
        <v>1</v>
      </c>
      <c r="O62" s="2">
        <v>2</v>
      </c>
      <c r="P62" s="2">
        <v>33</v>
      </c>
      <c r="Q62" s="2">
        <v>4</v>
      </c>
      <c r="S62" s="2">
        <v>4</v>
      </c>
      <c r="T62" s="2">
        <v>1</v>
      </c>
      <c r="Z62" s="2">
        <v>5</v>
      </c>
      <c r="AB62" s="2">
        <v>1</v>
      </c>
      <c r="AD62" s="2">
        <v>6</v>
      </c>
      <c r="AG62" s="2">
        <v>4</v>
      </c>
      <c r="AK62" s="14"/>
      <c r="AX62" s="3"/>
      <c r="AY62" s="3"/>
      <c r="CB62" s="2">
        <v>1</v>
      </c>
      <c r="CC62" s="2">
        <v>1</v>
      </c>
      <c r="CD62" s="2">
        <v>1</v>
      </c>
      <c r="CE62" s="2">
        <v>3</v>
      </c>
      <c r="CF62" s="2">
        <v>3</v>
      </c>
      <c r="CG62" s="2">
        <v>3</v>
      </c>
      <c r="CH62" s="2">
        <v>4</v>
      </c>
      <c r="CI62" s="2">
        <v>4</v>
      </c>
      <c r="CJ62" s="2">
        <v>3</v>
      </c>
      <c r="CK62" s="2">
        <v>3</v>
      </c>
      <c r="CL62" s="3">
        <v>80000</v>
      </c>
      <c r="CM62" s="3">
        <v>100000</v>
      </c>
      <c r="CN62" s="3">
        <v>45000</v>
      </c>
      <c r="CO62" s="3">
        <v>60000</v>
      </c>
      <c r="CP62" s="2">
        <v>3</v>
      </c>
      <c r="CS62" s="2">
        <v>3</v>
      </c>
      <c r="CT62" s="2">
        <v>3</v>
      </c>
      <c r="CU62" s="2">
        <v>3</v>
      </c>
      <c r="CV62" s="2">
        <v>1</v>
      </c>
      <c r="CW62" s="2">
        <v>1</v>
      </c>
      <c r="CX62" s="2">
        <v>3000</v>
      </c>
      <c r="CY62" s="2">
        <v>1</v>
      </c>
      <c r="CZ62" s="2">
        <v>1</v>
      </c>
      <c r="DA62" s="2">
        <v>1</v>
      </c>
      <c r="DG62" s="2">
        <v>2</v>
      </c>
      <c r="DH62" s="2">
        <v>1</v>
      </c>
      <c r="DI62" s="2">
        <v>1</v>
      </c>
      <c r="DJ62" s="2">
        <v>1</v>
      </c>
      <c r="DO62" s="2">
        <v>2</v>
      </c>
      <c r="DP62" s="2">
        <v>1</v>
      </c>
      <c r="DQ62" s="2">
        <v>1</v>
      </c>
      <c r="DR62" s="2">
        <v>1</v>
      </c>
      <c r="DW62" s="2">
        <v>2</v>
      </c>
      <c r="DX62" s="2">
        <v>2</v>
      </c>
      <c r="DY62" s="2">
        <v>2</v>
      </c>
      <c r="DZ62" s="2">
        <v>2</v>
      </c>
      <c r="EA62" s="2">
        <v>2</v>
      </c>
      <c r="EB62" s="2">
        <v>2</v>
      </c>
      <c r="EC62" s="2">
        <v>2</v>
      </c>
      <c r="ED62" s="2">
        <v>1</v>
      </c>
      <c r="EH62" s="2">
        <v>1</v>
      </c>
      <c r="EL62" s="2">
        <v>1</v>
      </c>
      <c r="EP62" s="2">
        <v>1</v>
      </c>
      <c r="ET62" s="2">
        <v>1</v>
      </c>
      <c r="GL62" s="3"/>
      <c r="GM62" s="3"/>
      <c r="GQ62" s="2">
        <v>1</v>
      </c>
      <c r="GR62" s="2">
        <v>1</v>
      </c>
      <c r="GS62" s="2">
        <v>1</v>
      </c>
      <c r="GT62" s="2">
        <v>1</v>
      </c>
      <c r="GU62" s="2">
        <v>1</v>
      </c>
      <c r="GV62" s="2">
        <v>1</v>
      </c>
      <c r="GW62" s="2">
        <v>1</v>
      </c>
      <c r="GX62" s="2">
        <v>1</v>
      </c>
      <c r="GY62" s="2">
        <v>1</v>
      </c>
      <c r="GZ62" s="2">
        <v>1</v>
      </c>
      <c r="HA62" s="2">
        <v>1</v>
      </c>
      <c r="HB62" s="2">
        <v>1</v>
      </c>
      <c r="HC62" s="2">
        <v>1</v>
      </c>
      <c r="HD62" s="2">
        <v>1</v>
      </c>
      <c r="HE62" s="2">
        <v>1</v>
      </c>
      <c r="HF62" s="2">
        <v>1</v>
      </c>
      <c r="HG62" s="2">
        <v>1</v>
      </c>
      <c r="HH62" s="2">
        <v>1</v>
      </c>
      <c r="HI62" s="2">
        <v>1</v>
      </c>
      <c r="HJ62" s="2">
        <v>2</v>
      </c>
      <c r="HK62" s="2">
        <v>2</v>
      </c>
      <c r="HL62" s="2">
        <v>2</v>
      </c>
      <c r="HM62" s="2">
        <v>2</v>
      </c>
      <c r="HN62" s="2">
        <v>1</v>
      </c>
      <c r="HO62" s="2">
        <v>2</v>
      </c>
      <c r="HP62" s="2">
        <v>2</v>
      </c>
      <c r="HQ62" s="2">
        <v>2</v>
      </c>
      <c r="HR62" s="2">
        <v>2</v>
      </c>
      <c r="HS62" s="2">
        <v>2</v>
      </c>
      <c r="HT62" s="2">
        <v>2</v>
      </c>
      <c r="HU62" s="2">
        <v>2</v>
      </c>
      <c r="IX62" s="2">
        <v>4</v>
      </c>
      <c r="IY62" s="2">
        <v>4</v>
      </c>
      <c r="IZ62" s="2">
        <v>4</v>
      </c>
      <c r="JA62" s="2">
        <v>4</v>
      </c>
      <c r="JB62" s="2">
        <v>4</v>
      </c>
      <c r="JC62" s="2">
        <v>3</v>
      </c>
      <c r="JD62" s="2">
        <v>3</v>
      </c>
      <c r="JE62" s="2">
        <v>3</v>
      </c>
      <c r="JF62" s="2">
        <v>3</v>
      </c>
      <c r="JG62" s="2">
        <v>3</v>
      </c>
      <c r="JH62" s="2">
        <v>3</v>
      </c>
      <c r="JI62" s="2">
        <v>2</v>
      </c>
      <c r="JJ62" s="2">
        <v>2</v>
      </c>
      <c r="JK62" s="2">
        <v>2</v>
      </c>
      <c r="JL62" s="2">
        <v>2</v>
      </c>
      <c r="JM62" s="2">
        <v>2</v>
      </c>
      <c r="JN62" s="2">
        <v>1</v>
      </c>
      <c r="JO62" s="2">
        <v>1</v>
      </c>
      <c r="JP62" s="2">
        <v>2</v>
      </c>
      <c r="JQ62" s="2">
        <v>4</v>
      </c>
      <c r="JR62" s="2">
        <v>3</v>
      </c>
      <c r="JS62" s="2">
        <v>4</v>
      </c>
      <c r="JT62" s="2">
        <v>3</v>
      </c>
      <c r="JU62" s="2">
        <v>4</v>
      </c>
      <c r="JV62" s="2">
        <v>2</v>
      </c>
      <c r="JW62" s="2">
        <v>2</v>
      </c>
      <c r="JX62" s="2">
        <v>2</v>
      </c>
      <c r="JY62" s="2">
        <v>3</v>
      </c>
      <c r="JZ62" s="2">
        <v>3</v>
      </c>
      <c r="KA62" s="2">
        <v>2</v>
      </c>
      <c r="KB62" s="2">
        <v>3</v>
      </c>
      <c r="KD62" s="2">
        <v>5</v>
      </c>
      <c r="KI62" s="2">
        <v>1</v>
      </c>
      <c r="KJ62" s="2">
        <v>1</v>
      </c>
      <c r="KL62" s="2">
        <v>5</v>
      </c>
      <c r="KM62" s="2">
        <v>4</v>
      </c>
      <c r="KN62" s="2">
        <v>2</v>
      </c>
      <c r="KO62" s="2">
        <v>2</v>
      </c>
      <c r="KP62" s="2">
        <v>4</v>
      </c>
      <c r="KQ62" s="2">
        <v>4</v>
      </c>
      <c r="KR62" s="2">
        <v>4</v>
      </c>
      <c r="KS62" s="2">
        <v>4</v>
      </c>
      <c r="KT62" s="2">
        <v>4</v>
      </c>
      <c r="KX62" s="2">
        <v>4</v>
      </c>
      <c r="KY62" s="2">
        <v>4</v>
      </c>
      <c r="KZ62" s="2">
        <v>4</v>
      </c>
      <c r="LA62" s="2">
        <v>4</v>
      </c>
      <c r="LB62" s="2">
        <v>4</v>
      </c>
      <c r="LC62" s="2">
        <v>4</v>
      </c>
      <c r="LD62" s="2">
        <v>4</v>
      </c>
      <c r="LE62" s="2">
        <v>5</v>
      </c>
      <c r="LF62" s="2">
        <v>5</v>
      </c>
      <c r="LG62" s="2">
        <v>5</v>
      </c>
      <c r="LH62" s="2">
        <v>5</v>
      </c>
      <c r="LI62" s="2">
        <v>5</v>
      </c>
      <c r="LJ62" s="2">
        <v>5</v>
      </c>
      <c r="LK62" s="2">
        <v>5</v>
      </c>
      <c r="LL62" s="2">
        <v>5</v>
      </c>
      <c r="LM62" s="2">
        <v>5</v>
      </c>
      <c r="LN62" s="2">
        <v>5</v>
      </c>
      <c r="LO62" s="2">
        <v>5</v>
      </c>
      <c r="LP62" s="2">
        <v>5</v>
      </c>
      <c r="LQ62" s="2">
        <v>5</v>
      </c>
      <c r="LR62" s="2">
        <v>5</v>
      </c>
      <c r="LS62" s="2">
        <v>5</v>
      </c>
      <c r="LT62" s="2">
        <v>5</v>
      </c>
      <c r="LU62" s="2">
        <v>5</v>
      </c>
      <c r="LV62" s="2">
        <v>5</v>
      </c>
      <c r="LW62" s="2">
        <v>5</v>
      </c>
      <c r="LX62" s="2">
        <v>5</v>
      </c>
      <c r="LY62" s="2">
        <v>5</v>
      </c>
      <c r="LZ62" s="2">
        <v>5</v>
      </c>
      <c r="MA62" s="2">
        <v>5</v>
      </c>
      <c r="MB62" s="2">
        <v>5</v>
      </c>
      <c r="MC62" s="2">
        <v>5</v>
      </c>
      <c r="MD62" s="2">
        <v>10</v>
      </c>
      <c r="ME62" s="3"/>
    </row>
    <row r="63" spans="1:343" x14ac:dyDescent="0.3">
      <c r="A63" s="128">
        <v>61</v>
      </c>
      <c r="B63" s="2">
        <v>1</v>
      </c>
      <c r="C63" s="2">
        <v>3</v>
      </c>
      <c r="F63" s="2" t="s">
        <v>391</v>
      </c>
      <c r="G63" s="2">
        <v>2</v>
      </c>
      <c r="I63" s="2">
        <v>1</v>
      </c>
      <c r="K63" s="2">
        <v>2</v>
      </c>
      <c r="M63" s="2">
        <v>2</v>
      </c>
      <c r="O63" s="2">
        <v>2</v>
      </c>
      <c r="Q63" s="2">
        <v>4</v>
      </c>
      <c r="S63" s="2">
        <v>4</v>
      </c>
      <c r="T63" s="2">
        <v>1</v>
      </c>
      <c r="Z63" s="2">
        <v>3</v>
      </c>
      <c r="AB63" s="2">
        <v>1</v>
      </c>
      <c r="AD63" s="2">
        <v>5</v>
      </c>
      <c r="AG63" s="2">
        <v>4</v>
      </c>
      <c r="AK63" s="14"/>
      <c r="AN63" s="2">
        <v>200000</v>
      </c>
      <c r="AO63" s="2">
        <v>200000</v>
      </c>
      <c r="AX63" s="3"/>
      <c r="AY63" s="3"/>
      <c r="BC63" s="2">
        <v>1</v>
      </c>
      <c r="BD63" s="2">
        <v>1</v>
      </c>
      <c r="BE63" s="2">
        <v>2</v>
      </c>
      <c r="BF63" s="2">
        <v>2</v>
      </c>
      <c r="BG63" s="2">
        <v>1</v>
      </c>
      <c r="BH63" s="2">
        <v>1</v>
      </c>
      <c r="BI63" s="2">
        <v>1</v>
      </c>
      <c r="BJ63" s="2">
        <v>1</v>
      </c>
      <c r="BK63" s="2">
        <v>1</v>
      </c>
      <c r="BL63" s="2">
        <v>2</v>
      </c>
      <c r="BM63" s="2">
        <v>1</v>
      </c>
      <c r="BN63" s="2">
        <v>2</v>
      </c>
      <c r="BO63" s="2">
        <v>1</v>
      </c>
      <c r="BP63" s="2">
        <v>2</v>
      </c>
      <c r="BQ63" s="2">
        <v>1</v>
      </c>
      <c r="BR63" s="2">
        <v>2</v>
      </c>
      <c r="BS63" s="2">
        <v>2</v>
      </c>
      <c r="BT63" s="2">
        <v>1</v>
      </c>
      <c r="BU63" s="2">
        <v>2</v>
      </c>
      <c r="BV63" s="2">
        <v>1</v>
      </c>
      <c r="BW63" s="2">
        <v>2</v>
      </c>
      <c r="BX63" s="2">
        <v>2</v>
      </c>
      <c r="BY63" s="2">
        <v>1</v>
      </c>
      <c r="CB63" s="2">
        <v>1</v>
      </c>
      <c r="CC63" s="2">
        <v>1</v>
      </c>
      <c r="CD63" s="2">
        <v>1</v>
      </c>
      <c r="CE63" s="2">
        <v>3</v>
      </c>
      <c r="CF63" s="2">
        <v>3</v>
      </c>
      <c r="CG63" s="2">
        <v>3</v>
      </c>
      <c r="CH63" s="2">
        <v>4</v>
      </c>
      <c r="CI63" s="2">
        <v>4</v>
      </c>
      <c r="CJ63" s="2">
        <v>3</v>
      </c>
      <c r="CK63" s="2">
        <v>3</v>
      </c>
      <c r="CL63" s="3">
        <v>90000</v>
      </c>
      <c r="CM63" s="3">
        <v>120000</v>
      </c>
      <c r="CN63" s="3">
        <v>45000</v>
      </c>
      <c r="CO63" s="3">
        <v>60000</v>
      </c>
      <c r="CP63" s="2">
        <v>3</v>
      </c>
      <c r="CS63" s="2">
        <v>4</v>
      </c>
      <c r="CT63" s="2">
        <v>3</v>
      </c>
      <c r="CU63" s="2">
        <v>3</v>
      </c>
      <c r="CV63" s="2">
        <v>1</v>
      </c>
      <c r="CW63" s="2">
        <v>1</v>
      </c>
      <c r="CX63" s="2">
        <v>3000</v>
      </c>
      <c r="CY63" s="2">
        <v>1</v>
      </c>
      <c r="CZ63" s="2">
        <v>1</v>
      </c>
      <c r="DG63" s="2">
        <v>2</v>
      </c>
      <c r="DH63" s="2">
        <v>1</v>
      </c>
      <c r="DI63" s="2">
        <v>1</v>
      </c>
      <c r="DJ63" s="2">
        <v>1</v>
      </c>
      <c r="DO63" s="2">
        <v>2</v>
      </c>
      <c r="DP63" s="2">
        <v>1</v>
      </c>
      <c r="DQ63" s="2">
        <v>1</v>
      </c>
      <c r="DR63" s="2">
        <v>1</v>
      </c>
      <c r="DW63" s="2">
        <v>4</v>
      </c>
      <c r="DX63" s="2">
        <v>3</v>
      </c>
      <c r="DY63" s="2">
        <v>3</v>
      </c>
      <c r="DZ63" s="2">
        <v>4</v>
      </c>
      <c r="EA63" s="2">
        <v>4</v>
      </c>
      <c r="EB63" s="2">
        <v>3</v>
      </c>
      <c r="EC63" s="2">
        <v>3</v>
      </c>
      <c r="ED63" s="2">
        <v>1</v>
      </c>
      <c r="EH63" s="2">
        <v>1</v>
      </c>
      <c r="EL63" s="2">
        <v>1</v>
      </c>
      <c r="EP63" s="2">
        <v>1</v>
      </c>
      <c r="ET63" s="2">
        <v>1</v>
      </c>
      <c r="EX63" s="2">
        <v>3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2</v>
      </c>
      <c r="FE63" s="2">
        <v>2</v>
      </c>
      <c r="FF63" s="2">
        <v>1</v>
      </c>
      <c r="FG63" s="2">
        <v>1</v>
      </c>
      <c r="FH63" s="2">
        <v>3</v>
      </c>
      <c r="FI63" s="2">
        <v>0</v>
      </c>
      <c r="FJ63" s="2">
        <v>3</v>
      </c>
      <c r="FK63" s="2">
        <v>1</v>
      </c>
      <c r="FL63" s="2">
        <v>0</v>
      </c>
      <c r="FM63" s="2">
        <v>1</v>
      </c>
      <c r="FN63" s="2">
        <v>1</v>
      </c>
      <c r="FO63" s="2">
        <v>3</v>
      </c>
      <c r="FP63" s="2">
        <v>0</v>
      </c>
      <c r="FQ63" s="2">
        <v>0</v>
      </c>
      <c r="FR63" s="2">
        <v>3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3</v>
      </c>
      <c r="FY63" s="2">
        <v>3</v>
      </c>
      <c r="FZ63" s="2">
        <v>3</v>
      </c>
      <c r="GA63" s="2">
        <v>3</v>
      </c>
      <c r="GB63" s="2">
        <v>3</v>
      </c>
      <c r="GC63" s="2">
        <v>0</v>
      </c>
      <c r="GD63" s="2">
        <v>3</v>
      </c>
      <c r="GE63" s="2">
        <v>3</v>
      </c>
      <c r="GF63" s="2">
        <v>0</v>
      </c>
      <c r="GG63" s="2">
        <v>3</v>
      </c>
      <c r="GH63" s="2">
        <v>3</v>
      </c>
      <c r="GI63" s="2">
        <v>3</v>
      </c>
      <c r="GL63" s="3">
        <v>4500</v>
      </c>
      <c r="GM63" s="3">
        <v>7000</v>
      </c>
      <c r="GN63" s="2">
        <v>1</v>
      </c>
      <c r="GO63" s="2">
        <v>1</v>
      </c>
      <c r="GQ63" s="2">
        <v>1</v>
      </c>
      <c r="GR63" s="2">
        <v>2</v>
      </c>
      <c r="GS63" s="2">
        <v>2</v>
      </c>
      <c r="IX63" s="2">
        <v>3</v>
      </c>
      <c r="IY63" s="2">
        <v>3</v>
      </c>
      <c r="IZ63" s="2">
        <v>3</v>
      </c>
      <c r="JA63" s="2">
        <v>3</v>
      </c>
      <c r="JB63" s="2">
        <v>3</v>
      </c>
      <c r="JC63" s="2">
        <v>3</v>
      </c>
      <c r="JD63" s="2">
        <v>3</v>
      </c>
      <c r="JE63" s="2">
        <v>3</v>
      </c>
      <c r="JF63" s="2">
        <v>3</v>
      </c>
      <c r="JG63" s="2">
        <v>3</v>
      </c>
      <c r="JH63" s="2">
        <v>3</v>
      </c>
      <c r="JI63" s="2">
        <v>3</v>
      </c>
      <c r="JJ63" s="2">
        <v>3</v>
      </c>
      <c r="JK63" s="2">
        <v>3</v>
      </c>
      <c r="JL63" s="2">
        <v>3</v>
      </c>
      <c r="JM63" s="2">
        <v>3</v>
      </c>
      <c r="JN63" s="2">
        <v>3</v>
      </c>
      <c r="JO63" s="2">
        <v>3</v>
      </c>
      <c r="JP63" s="2">
        <v>3</v>
      </c>
      <c r="KD63" s="2">
        <v>5</v>
      </c>
      <c r="KE63" s="2">
        <v>2</v>
      </c>
      <c r="KI63" s="2">
        <v>1</v>
      </c>
      <c r="KJ63" s="2">
        <v>3</v>
      </c>
      <c r="ME63" s="3"/>
    </row>
    <row r="64" spans="1:343" x14ac:dyDescent="0.3">
      <c r="A64" s="128">
        <v>62</v>
      </c>
      <c r="B64" s="2">
        <v>1</v>
      </c>
      <c r="C64" s="2">
        <v>3</v>
      </c>
      <c r="F64" s="2" t="s">
        <v>391</v>
      </c>
      <c r="G64" s="2">
        <v>2</v>
      </c>
      <c r="I64" s="2">
        <v>1</v>
      </c>
      <c r="K64" s="2">
        <v>1</v>
      </c>
      <c r="M64" s="2">
        <v>2</v>
      </c>
      <c r="O64" s="2">
        <v>3</v>
      </c>
      <c r="Q64" s="2">
        <v>3</v>
      </c>
      <c r="S64" s="2">
        <v>3</v>
      </c>
      <c r="T64" s="2">
        <v>1</v>
      </c>
      <c r="W64" s="2">
        <v>1</v>
      </c>
      <c r="Z64" s="2">
        <v>3</v>
      </c>
      <c r="AB64" s="2">
        <v>1</v>
      </c>
      <c r="AD64" s="2">
        <v>6</v>
      </c>
      <c r="AG64" s="2">
        <v>4</v>
      </c>
      <c r="AK64" s="14"/>
      <c r="AX64" s="3"/>
      <c r="AY64" s="3"/>
      <c r="BX64" s="2">
        <v>2</v>
      </c>
      <c r="BY64" s="2">
        <v>2</v>
      </c>
      <c r="CB64" s="2">
        <v>1</v>
      </c>
      <c r="CC64" s="2">
        <v>1</v>
      </c>
      <c r="CD64" s="2">
        <v>5</v>
      </c>
      <c r="CE64" s="2">
        <v>3</v>
      </c>
      <c r="CF64" s="2">
        <v>3</v>
      </c>
      <c r="CL64" s="3">
        <v>70000</v>
      </c>
      <c r="CM64" s="3">
        <v>100000</v>
      </c>
      <c r="CN64" s="3">
        <v>40000</v>
      </c>
      <c r="CO64" s="3">
        <v>50000</v>
      </c>
      <c r="CP64" s="2">
        <v>2</v>
      </c>
      <c r="CS64" s="2">
        <v>4</v>
      </c>
      <c r="CT64" s="2">
        <v>3</v>
      </c>
      <c r="CU64" s="2">
        <v>3</v>
      </c>
      <c r="CV64" s="2">
        <v>1</v>
      </c>
      <c r="CW64" s="2">
        <v>1</v>
      </c>
      <c r="CY64" s="2">
        <v>1</v>
      </c>
      <c r="CZ64" s="2">
        <v>1</v>
      </c>
      <c r="DA64" s="2">
        <v>1</v>
      </c>
      <c r="DW64" s="2">
        <v>3</v>
      </c>
      <c r="DX64" s="2">
        <v>3</v>
      </c>
      <c r="DY64" s="2">
        <v>3</v>
      </c>
      <c r="DZ64" s="2">
        <v>3</v>
      </c>
      <c r="EA64" s="2">
        <v>3</v>
      </c>
      <c r="EB64" s="2">
        <v>3</v>
      </c>
      <c r="EC64" s="2">
        <v>3</v>
      </c>
      <c r="ED64" s="2">
        <v>1</v>
      </c>
      <c r="EH64" s="2">
        <v>1</v>
      </c>
      <c r="EL64" s="2">
        <v>1</v>
      </c>
      <c r="ET64" s="2">
        <v>1</v>
      </c>
      <c r="GL64" s="3">
        <v>3500</v>
      </c>
      <c r="GM64" s="3">
        <v>5000</v>
      </c>
      <c r="GQ64" s="2">
        <v>1</v>
      </c>
      <c r="GR64" s="2">
        <v>1</v>
      </c>
      <c r="GS64" s="2">
        <v>1</v>
      </c>
      <c r="GT64" s="2">
        <v>1</v>
      </c>
      <c r="GU64" s="2">
        <v>1</v>
      </c>
      <c r="GV64" s="2">
        <v>1</v>
      </c>
      <c r="GW64" s="2">
        <v>1</v>
      </c>
      <c r="GX64" s="2">
        <v>1</v>
      </c>
      <c r="GY64" s="2">
        <v>1</v>
      </c>
      <c r="GZ64" s="2">
        <v>1</v>
      </c>
      <c r="HA64" s="2">
        <v>1</v>
      </c>
      <c r="HB64" s="2">
        <v>1</v>
      </c>
      <c r="HC64" s="2">
        <v>1</v>
      </c>
      <c r="HH64" s="2">
        <v>1</v>
      </c>
      <c r="HI64" s="2">
        <v>2</v>
      </c>
      <c r="HJ64" s="2">
        <v>1</v>
      </c>
      <c r="HK64" s="2">
        <v>2</v>
      </c>
      <c r="HL64" s="2">
        <v>1</v>
      </c>
      <c r="HM64" s="2">
        <v>1</v>
      </c>
      <c r="HN64" s="2">
        <v>1</v>
      </c>
      <c r="IX64" s="2">
        <v>4</v>
      </c>
      <c r="IY64" s="2">
        <v>4</v>
      </c>
      <c r="IZ64" s="2">
        <v>4</v>
      </c>
      <c r="JA64" s="2">
        <v>4</v>
      </c>
      <c r="JB64" s="2">
        <v>4</v>
      </c>
      <c r="JC64" s="2">
        <v>4</v>
      </c>
      <c r="JD64" s="2">
        <v>3</v>
      </c>
      <c r="JE64" s="2">
        <v>3</v>
      </c>
      <c r="JF64" s="2">
        <v>2</v>
      </c>
      <c r="JG64" s="2">
        <v>2</v>
      </c>
      <c r="JH64" s="2">
        <v>2</v>
      </c>
      <c r="JI64" s="2">
        <v>2</v>
      </c>
      <c r="JJ64" s="2">
        <v>2</v>
      </c>
      <c r="JK64" s="2">
        <v>2</v>
      </c>
      <c r="JL64" s="2">
        <v>2</v>
      </c>
      <c r="JM64" s="2">
        <v>1</v>
      </c>
      <c r="JN64" s="2">
        <v>1</v>
      </c>
      <c r="JO64" s="2">
        <v>1</v>
      </c>
      <c r="JP64" s="2">
        <v>2</v>
      </c>
      <c r="KI64" s="2">
        <v>1</v>
      </c>
      <c r="KJ64" s="2">
        <v>1</v>
      </c>
      <c r="KU64" s="2" t="s">
        <v>405</v>
      </c>
      <c r="ME64" s="3"/>
    </row>
    <row r="65" spans="1:343" x14ac:dyDescent="0.3">
      <c r="A65" s="128">
        <v>63</v>
      </c>
      <c r="B65" s="2">
        <v>1</v>
      </c>
      <c r="C65" s="2">
        <v>2</v>
      </c>
      <c r="F65" s="2" t="s">
        <v>423</v>
      </c>
      <c r="G65" s="2">
        <v>2</v>
      </c>
      <c r="I65" s="2">
        <v>1</v>
      </c>
      <c r="K65" s="2">
        <v>2</v>
      </c>
      <c r="M65" s="2">
        <v>2</v>
      </c>
      <c r="O65" s="2">
        <v>3</v>
      </c>
      <c r="Q65" s="2">
        <v>3</v>
      </c>
      <c r="S65" s="2">
        <v>1</v>
      </c>
      <c r="U65" s="2">
        <v>1</v>
      </c>
      <c r="Z65" s="2">
        <v>1</v>
      </c>
      <c r="AB65" s="2">
        <v>1</v>
      </c>
      <c r="AD65" s="2">
        <v>2</v>
      </c>
      <c r="AE65" s="2">
        <v>30</v>
      </c>
      <c r="AF65" s="2">
        <v>68</v>
      </c>
      <c r="AG65" s="2">
        <v>4</v>
      </c>
      <c r="AJ65" s="2">
        <v>1</v>
      </c>
      <c r="AK65" s="14">
        <v>2.4</v>
      </c>
      <c r="AM65" s="2">
        <v>2022</v>
      </c>
      <c r="AN65" s="2">
        <v>200000</v>
      </c>
      <c r="AX65" s="3"/>
      <c r="AY65" s="3"/>
      <c r="BC65" s="2">
        <v>1</v>
      </c>
      <c r="BD65" s="2">
        <v>1</v>
      </c>
      <c r="BE65" s="2">
        <v>2</v>
      </c>
      <c r="BF65" s="2">
        <v>1</v>
      </c>
      <c r="BG65" s="2">
        <v>1</v>
      </c>
      <c r="BH65" s="2">
        <v>1</v>
      </c>
      <c r="BJ65" s="2">
        <v>2</v>
      </c>
      <c r="BL65" s="2">
        <v>2</v>
      </c>
      <c r="BO65" s="2">
        <v>2</v>
      </c>
      <c r="BP65" s="2">
        <v>2</v>
      </c>
      <c r="BQ65" s="2">
        <v>2</v>
      </c>
      <c r="BR65" s="2">
        <v>2</v>
      </c>
      <c r="BS65" s="2">
        <v>2</v>
      </c>
      <c r="BT65" s="2">
        <v>1</v>
      </c>
      <c r="BU65" s="2">
        <v>2</v>
      </c>
      <c r="BV65" s="2">
        <v>2</v>
      </c>
      <c r="BW65" s="2">
        <v>2</v>
      </c>
      <c r="BX65" s="2">
        <v>2</v>
      </c>
      <c r="CB65" s="2">
        <v>3</v>
      </c>
      <c r="CC65" s="2">
        <v>2</v>
      </c>
      <c r="CD65" s="2">
        <v>2</v>
      </c>
      <c r="CE65" s="2">
        <v>1</v>
      </c>
      <c r="CF65" s="2">
        <v>5</v>
      </c>
      <c r="CG65" s="2">
        <v>1</v>
      </c>
      <c r="CH65" s="2">
        <v>4</v>
      </c>
      <c r="CI65" s="2">
        <v>4</v>
      </c>
      <c r="CJ65" s="2">
        <v>4</v>
      </c>
      <c r="CK65" s="2">
        <v>1</v>
      </c>
      <c r="CL65" s="3">
        <v>150000</v>
      </c>
      <c r="CM65" s="3">
        <v>100000</v>
      </c>
      <c r="CN65" s="3">
        <v>65000</v>
      </c>
      <c r="CO65" s="3">
        <v>60000</v>
      </c>
      <c r="CP65" s="2">
        <v>2</v>
      </c>
      <c r="CS65" s="2">
        <v>5</v>
      </c>
      <c r="CT65" s="2">
        <v>5</v>
      </c>
      <c r="CU65" s="2">
        <v>5</v>
      </c>
      <c r="CV65" s="2">
        <v>2</v>
      </c>
      <c r="DG65" s="2">
        <v>1</v>
      </c>
      <c r="DH65" s="2">
        <v>1</v>
      </c>
      <c r="DI65" s="2">
        <v>1</v>
      </c>
      <c r="DJ65" s="2">
        <v>2</v>
      </c>
      <c r="DK65" s="2">
        <v>2</v>
      </c>
      <c r="DL65" s="2">
        <v>2</v>
      </c>
      <c r="DO65" s="2">
        <v>2</v>
      </c>
      <c r="DP65" s="2">
        <v>1</v>
      </c>
      <c r="DQ65" s="2">
        <v>1</v>
      </c>
      <c r="DR65" s="2">
        <v>2</v>
      </c>
      <c r="DS65" s="2">
        <v>2</v>
      </c>
      <c r="DV65" s="2">
        <v>8</v>
      </c>
      <c r="DW65" s="2">
        <v>3</v>
      </c>
      <c r="DX65" s="2">
        <v>5</v>
      </c>
      <c r="DY65" s="2">
        <v>4</v>
      </c>
      <c r="DZ65" s="2">
        <v>5</v>
      </c>
      <c r="EA65" s="2">
        <v>4</v>
      </c>
      <c r="EB65" s="2">
        <v>4</v>
      </c>
      <c r="EC65" s="2">
        <v>4</v>
      </c>
      <c r="ED65" s="2">
        <v>1</v>
      </c>
      <c r="EI65" s="2">
        <v>1</v>
      </c>
      <c r="EL65" s="2">
        <v>1</v>
      </c>
      <c r="EP65" s="2">
        <v>1</v>
      </c>
      <c r="GL65" s="3">
        <v>4000</v>
      </c>
      <c r="GM65" s="3">
        <v>5000</v>
      </c>
      <c r="GN65" s="2">
        <v>2</v>
      </c>
      <c r="GQ65" s="2">
        <v>1</v>
      </c>
      <c r="GR65" s="2">
        <v>1</v>
      </c>
      <c r="GS65" s="2">
        <v>1</v>
      </c>
      <c r="GU65" s="2">
        <v>2</v>
      </c>
      <c r="GV65" s="2">
        <v>1</v>
      </c>
      <c r="GW65" s="2">
        <v>1</v>
      </c>
      <c r="GX65" s="2">
        <v>1</v>
      </c>
      <c r="GY65" s="2">
        <v>1</v>
      </c>
      <c r="GZ65" s="2">
        <v>1</v>
      </c>
      <c r="HA65" s="2">
        <v>2</v>
      </c>
      <c r="HB65" s="2">
        <v>2</v>
      </c>
      <c r="HC65" s="2">
        <v>1</v>
      </c>
      <c r="HD65" s="2">
        <v>2</v>
      </c>
      <c r="HE65" s="2">
        <v>1</v>
      </c>
      <c r="HF65" s="2">
        <v>1</v>
      </c>
      <c r="HG65" s="2">
        <v>1</v>
      </c>
      <c r="HI65" s="2">
        <v>2</v>
      </c>
      <c r="HJ65" s="2">
        <v>1</v>
      </c>
      <c r="HK65" s="2">
        <v>2</v>
      </c>
      <c r="HL65" s="2">
        <v>2</v>
      </c>
      <c r="HN65" s="2">
        <v>2</v>
      </c>
      <c r="HP65" s="2">
        <v>2</v>
      </c>
      <c r="HQ65" s="2">
        <v>2</v>
      </c>
      <c r="HR65" s="2">
        <v>2</v>
      </c>
      <c r="HS65" s="2">
        <v>1</v>
      </c>
      <c r="HT65" s="2">
        <v>1</v>
      </c>
      <c r="HU65" s="2">
        <v>1</v>
      </c>
      <c r="HW65" s="2">
        <v>1</v>
      </c>
      <c r="HX65" s="2">
        <v>1</v>
      </c>
      <c r="HY65" s="2">
        <v>1</v>
      </c>
      <c r="HZ65" s="2">
        <v>1</v>
      </c>
      <c r="IA65" s="2">
        <v>1</v>
      </c>
      <c r="IB65" s="2">
        <v>1</v>
      </c>
      <c r="IC65" s="2">
        <v>1</v>
      </c>
      <c r="ID65" s="2">
        <v>1</v>
      </c>
      <c r="IE65" s="2">
        <v>1</v>
      </c>
      <c r="IF65" s="2">
        <v>1</v>
      </c>
      <c r="IG65" s="2">
        <v>1</v>
      </c>
      <c r="IH65" s="2">
        <v>1</v>
      </c>
      <c r="II65" s="2">
        <v>1</v>
      </c>
      <c r="IK65" s="2">
        <v>1</v>
      </c>
      <c r="IL65" s="2">
        <v>1</v>
      </c>
      <c r="IM65" s="2">
        <v>1</v>
      </c>
      <c r="IN65" s="2">
        <v>1</v>
      </c>
      <c r="IO65" s="2">
        <v>1</v>
      </c>
      <c r="IP65" s="2">
        <v>1</v>
      </c>
      <c r="IQ65" s="2">
        <v>1</v>
      </c>
      <c r="IR65" s="2">
        <v>1</v>
      </c>
      <c r="IS65" s="2">
        <v>1</v>
      </c>
      <c r="IT65" s="2">
        <v>1</v>
      </c>
      <c r="IU65" s="2">
        <v>1</v>
      </c>
      <c r="IV65" s="2">
        <v>1</v>
      </c>
      <c r="IW65" s="2">
        <v>1</v>
      </c>
      <c r="IX65" s="2">
        <v>5</v>
      </c>
      <c r="IY65" s="2">
        <v>4</v>
      </c>
      <c r="IZ65" s="2">
        <v>5</v>
      </c>
      <c r="JA65" s="2">
        <v>5</v>
      </c>
      <c r="JB65" s="2">
        <v>5</v>
      </c>
      <c r="JC65" s="2">
        <v>3</v>
      </c>
      <c r="JD65" s="2">
        <v>3</v>
      </c>
      <c r="JE65" s="2">
        <v>4</v>
      </c>
      <c r="JF65" s="2">
        <v>5</v>
      </c>
      <c r="JG65" s="2">
        <v>4</v>
      </c>
      <c r="JH65" s="2">
        <v>4</v>
      </c>
      <c r="JI65" s="2">
        <v>4</v>
      </c>
      <c r="JJ65" s="2">
        <v>5</v>
      </c>
      <c r="JK65" s="2">
        <v>4</v>
      </c>
      <c r="JL65" s="2">
        <v>1</v>
      </c>
      <c r="JM65" s="2">
        <v>4</v>
      </c>
      <c r="JN65" s="2">
        <v>5</v>
      </c>
      <c r="JO65" s="2">
        <v>4</v>
      </c>
      <c r="JP65" s="2">
        <v>2</v>
      </c>
      <c r="JQ65" s="2">
        <v>4</v>
      </c>
      <c r="JR65" s="2">
        <v>2</v>
      </c>
      <c r="JS65" s="2">
        <v>2</v>
      </c>
      <c r="JT65" s="2">
        <v>3</v>
      </c>
      <c r="JU65" s="2">
        <v>3</v>
      </c>
      <c r="JV65" s="2">
        <v>1</v>
      </c>
      <c r="JW65" s="2">
        <v>3</v>
      </c>
      <c r="JX65" s="2">
        <v>1</v>
      </c>
      <c r="JY65" s="2">
        <v>2</v>
      </c>
      <c r="JZ65" s="2">
        <v>4</v>
      </c>
      <c r="KA65" s="2">
        <v>2</v>
      </c>
      <c r="KB65" s="2">
        <v>3</v>
      </c>
      <c r="KC65" s="2">
        <v>3</v>
      </c>
      <c r="KD65" s="2">
        <v>1</v>
      </c>
      <c r="KE65" s="2">
        <v>3</v>
      </c>
      <c r="KF65" s="2" t="s">
        <v>394</v>
      </c>
      <c r="KG65" s="2" t="s">
        <v>424</v>
      </c>
      <c r="KI65" s="2">
        <v>3</v>
      </c>
      <c r="KJ65" s="2">
        <v>3</v>
      </c>
      <c r="KL65" s="2">
        <v>4</v>
      </c>
      <c r="KM65" s="2">
        <v>4</v>
      </c>
      <c r="KN65" s="2">
        <v>3</v>
      </c>
      <c r="KO65" s="2">
        <v>5</v>
      </c>
      <c r="KP65" s="2">
        <v>5</v>
      </c>
      <c r="KQ65" s="2">
        <v>5</v>
      </c>
      <c r="KR65" s="2">
        <v>4</v>
      </c>
      <c r="KS65" s="2">
        <v>5</v>
      </c>
      <c r="KT65" s="2">
        <v>5</v>
      </c>
      <c r="KU65" s="2" t="s">
        <v>413</v>
      </c>
      <c r="KX65" s="2">
        <v>3</v>
      </c>
      <c r="KY65" s="2">
        <v>3</v>
      </c>
      <c r="KZ65" s="2">
        <v>3</v>
      </c>
      <c r="LA65" s="2">
        <v>3</v>
      </c>
      <c r="LB65" s="2">
        <v>4</v>
      </c>
      <c r="LC65" s="2">
        <v>4</v>
      </c>
      <c r="LD65" s="2">
        <v>3</v>
      </c>
      <c r="LE65" s="2">
        <v>3</v>
      </c>
      <c r="LF65" s="2">
        <v>4</v>
      </c>
      <c r="LG65" s="2">
        <v>5</v>
      </c>
      <c r="LH65" s="2">
        <v>4</v>
      </c>
      <c r="LI65" s="2">
        <v>4</v>
      </c>
      <c r="LJ65" s="2">
        <v>4</v>
      </c>
      <c r="LK65" s="2">
        <v>4</v>
      </c>
      <c r="LL65" s="2">
        <v>5</v>
      </c>
      <c r="LM65" s="2">
        <v>5</v>
      </c>
      <c r="LN65" s="2">
        <v>5</v>
      </c>
      <c r="LO65" s="2">
        <v>5</v>
      </c>
      <c r="LP65" s="2">
        <v>3</v>
      </c>
      <c r="LQ65" s="2">
        <v>5</v>
      </c>
      <c r="LR65" s="2">
        <v>4</v>
      </c>
      <c r="LS65" s="2">
        <v>4</v>
      </c>
      <c r="LT65" s="2">
        <v>5</v>
      </c>
      <c r="LU65" s="2">
        <v>4</v>
      </c>
      <c r="LV65" s="2">
        <v>5</v>
      </c>
      <c r="LW65" s="2">
        <v>5</v>
      </c>
      <c r="LX65" s="2">
        <v>3</v>
      </c>
      <c r="LY65" s="2">
        <v>3</v>
      </c>
      <c r="LZ65" s="2">
        <v>3</v>
      </c>
      <c r="MA65" s="2">
        <v>4</v>
      </c>
      <c r="MB65" s="2">
        <v>4</v>
      </c>
      <c r="MC65" s="2">
        <v>5</v>
      </c>
      <c r="MD65" s="2">
        <v>10</v>
      </c>
      <c r="ME65" s="3"/>
    </row>
    <row r="66" spans="1:343" x14ac:dyDescent="0.3">
      <c r="A66" s="128">
        <v>64</v>
      </c>
      <c r="B66" s="2">
        <v>1</v>
      </c>
      <c r="C66" s="2">
        <v>2</v>
      </c>
      <c r="F66" s="2" t="s">
        <v>423</v>
      </c>
      <c r="G66" s="2">
        <v>2</v>
      </c>
      <c r="I66" s="2">
        <v>1</v>
      </c>
      <c r="K66" s="2">
        <v>2</v>
      </c>
      <c r="M66" s="2">
        <v>2</v>
      </c>
      <c r="O66" s="2">
        <v>3</v>
      </c>
      <c r="Q66" s="2">
        <v>2</v>
      </c>
      <c r="S66" s="2">
        <v>1</v>
      </c>
      <c r="U66" s="2">
        <v>1</v>
      </c>
      <c r="Z66" s="2">
        <v>6</v>
      </c>
      <c r="AB66" s="2">
        <v>1</v>
      </c>
      <c r="AD66" s="2">
        <v>2</v>
      </c>
      <c r="AE66" s="2">
        <v>25</v>
      </c>
      <c r="AF66" s="2">
        <v>53</v>
      </c>
      <c r="AG66" s="2">
        <v>4</v>
      </c>
      <c r="AK66" s="14">
        <v>2</v>
      </c>
      <c r="AM66" s="2">
        <v>2016</v>
      </c>
      <c r="AN66" s="2">
        <v>150000</v>
      </c>
      <c r="AO66" s="2">
        <v>40000</v>
      </c>
      <c r="AP66" s="2">
        <v>10000</v>
      </c>
      <c r="AQ66" s="2">
        <v>20000</v>
      </c>
      <c r="AX66" s="3"/>
      <c r="AY66" s="3"/>
      <c r="BC66" s="2">
        <v>1</v>
      </c>
      <c r="BD66" s="2">
        <v>2</v>
      </c>
      <c r="BE66" s="2">
        <v>2</v>
      </c>
      <c r="BF66" s="2">
        <v>1</v>
      </c>
      <c r="BG66" s="2">
        <v>1</v>
      </c>
      <c r="BH66" s="2">
        <v>2</v>
      </c>
      <c r="BI66" s="2">
        <v>1</v>
      </c>
      <c r="BJ66" s="2">
        <v>2</v>
      </c>
      <c r="BK66" s="2">
        <v>2</v>
      </c>
      <c r="BL66" s="2">
        <v>2</v>
      </c>
      <c r="BM66" s="2">
        <v>1</v>
      </c>
      <c r="BN66" s="2">
        <v>2</v>
      </c>
      <c r="BO66" s="2">
        <v>2</v>
      </c>
      <c r="BP66" s="2">
        <v>2</v>
      </c>
      <c r="BQ66" s="2">
        <v>2</v>
      </c>
      <c r="BS66" s="2">
        <v>2</v>
      </c>
      <c r="BT66" s="2">
        <v>1</v>
      </c>
      <c r="BU66" s="2">
        <v>2</v>
      </c>
      <c r="BV66" s="2">
        <v>2</v>
      </c>
      <c r="BW66" s="2">
        <v>2</v>
      </c>
      <c r="CB66" s="2">
        <v>2</v>
      </c>
      <c r="CC66" s="2">
        <v>2</v>
      </c>
      <c r="CD66" s="2">
        <v>2</v>
      </c>
      <c r="CE66" s="2">
        <v>1</v>
      </c>
      <c r="CF66" s="2">
        <v>5</v>
      </c>
      <c r="CG66" s="2">
        <v>1</v>
      </c>
      <c r="CH66" s="2">
        <v>4</v>
      </c>
      <c r="CI66" s="2">
        <v>4</v>
      </c>
      <c r="CJ66" s="2">
        <v>3</v>
      </c>
      <c r="CK66" s="2">
        <v>1</v>
      </c>
      <c r="CL66" s="3">
        <v>150000</v>
      </c>
      <c r="CM66" s="3">
        <v>100000</v>
      </c>
      <c r="CN66" s="3">
        <v>65000</v>
      </c>
      <c r="CO66" s="3">
        <v>50000</v>
      </c>
      <c r="CP66" s="2">
        <v>2</v>
      </c>
      <c r="CS66" s="2">
        <v>5</v>
      </c>
      <c r="CT66" s="2">
        <v>5</v>
      </c>
      <c r="CU66" s="2">
        <v>5</v>
      </c>
      <c r="CV66" s="2">
        <v>2</v>
      </c>
      <c r="DG66" s="2">
        <v>1</v>
      </c>
      <c r="DH66" s="2">
        <v>1</v>
      </c>
      <c r="DI66" s="2">
        <v>1</v>
      </c>
      <c r="DJ66" s="2">
        <v>2</v>
      </c>
      <c r="DK66" s="2">
        <v>2</v>
      </c>
      <c r="DL66" s="2">
        <v>2</v>
      </c>
      <c r="DO66" s="2">
        <v>2</v>
      </c>
      <c r="DP66" s="2">
        <v>1</v>
      </c>
      <c r="DQ66" s="2">
        <v>1</v>
      </c>
      <c r="DR66" s="2">
        <v>2</v>
      </c>
      <c r="DS66" s="2">
        <v>2</v>
      </c>
      <c r="DT66" s="2">
        <v>2</v>
      </c>
      <c r="DV66" s="2">
        <v>8</v>
      </c>
      <c r="DW66" s="2">
        <v>2</v>
      </c>
      <c r="DX66" s="2">
        <v>5</v>
      </c>
      <c r="DY66" s="2">
        <v>3</v>
      </c>
      <c r="DZ66" s="2">
        <v>5</v>
      </c>
      <c r="EA66" s="2">
        <v>4</v>
      </c>
      <c r="EB66" s="2">
        <v>4</v>
      </c>
      <c r="EC66" s="2">
        <v>3</v>
      </c>
      <c r="ED66" s="2">
        <v>1</v>
      </c>
      <c r="EI66" s="2">
        <v>1</v>
      </c>
      <c r="EL66" s="2">
        <v>1</v>
      </c>
      <c r="EP66" s="2">
        <v>1</v>
      </c>
      <c r="EX66" s="2">
        <v>2</v>
      </c>
      <c r="EY66" s="2">
        <v>3</v>
      </c>
      <c r="EZ66" s="2">
        <v>0</v>
      </c>
      <c r="FA66" s="2">
        <v>0</v>
      </c>
      <c r="FB66" s="2">
        <v>0</v>
      </c>
      <c r="FC66" s="2">
        <v>0</v>
      </c>
      <c r="FD66" s="2">
        <v>3</v>
      </c>
      <c r="FE66" s="2">
        <v>0</v>
      </c>
      <c r="FG66" s="2">
        <v>2</v>
      </c>
      <c r="FH66" s="2">
        <v>0</v>
      </c>
      <c r="FI66" s="2">
        <v>0</v>
      </c>
      <c r="FJ66" s="2">
        <v>3</v>
      </c>
      <c r="FK66" s="2">
        <v>2</v>
      </c>
      <c r="FL66" s="2">
        <v>0</v>
      </c>
      <c r="FM66" s="2">
        <v>0</v>
      </c>
      <c r="FN66" s="2">
        <v>0</v>
      </c>
      <c r="FO66" s="2">
        <v>3</v>
      </c>
      <c r="FP66" s="2">
        <v>0</v>
      </c>
      <c r="FR66" s="2">
        <v>0</v>
      </c>
      <c r="FS66" s="2">
        <v>2</v>
      </c>
      <c r="FT66" s="2">
        <v>3</v>
      </c>
      <c r="FU66" s="2">
        <v>0</v>
      </c>
      <c r="FV66" s="2">
        <v>0</v>
      </c>
      <c r="FW66" s="2">
        <v>0</v>
      </c>
      <c r="FX66" s="2">
        <v>3</v>
      </c>
      <c r="FY66" s="2">
        <v>0</v>
      </c>
      <c r="FZ66" s="2">
        <v>2</v>
      </c>
      <c r="GA66" s="2">
        <v>0</v>
      </c>
      <c r="GB66" s="2">
        <v>2</v>
      </c>
      <c r="GC66" s="2">
        <v>2</v>
      </c>
      <c r="GD66" s="2">
        <v>0</v>
      </c>
      <c r="GE66" s="2">
        <v>0</v>
      </c>
      <c r="GF66" s="2">
        <v>0</v>
      </c>
      <c r="GI66" s="2">
        <v>3</v>
      </c>
      <c r="GJ66" s="2">
        <v>0</v>
      </c>
      <c r="GK66" s="2">
        <v>0</v>
      </c>
      <c r="GL66" s="3">
        <v>3500</v>
      </c>
      <c r="GM66" s="3">
        <v>5500</v>
      </c>
      <c r="GN66" s="2">
        <v>2</v>
      </c>
      <c r="GP66" s="2" t="s">
        <v>411</v>
      </c>
      <c r="GQ66" s="2">
        <v>2</v>
      </c>
      <c r="GR66" s="2">
        <v>2</v>
      </c>
      <c r="GS66" s="2">
        <v>2</v>
      </c>
      <c r="GU66" s="2">
        <v>2</v>
      </c>
      <c r="GV66" s="2">
        <v>2</v>
      </c>
      <c r="GW66" s="2">
        <v>2</v>
      </c>
      <c r="GX66" s="2">
        <v>2</v>
      </c>
      <c r="GY66" s="2">
        <v>2</v>
      </c>
      <c r="GZ66" s="2">
        <v>2</v>
      </c>
      <c r="HA66" s="2">
        <v>2</v>
      </c>
      <c r="HB66" s="2">
        <v>2</v>
      </c>
      <c r="HC66" s="2">
        <v>2</v>
      </c>
      <c r="HD66" s="2">
        <v>2</v>
      </c>
      <c r="HE66" s="2">
        <v>2</v>
      </c>
      <c r="HF66" s="2">
        <v>2</v>
      </c>
      <c r="HG66" s="2">
        <v>2</v>
      </c>
      <c r="HI66" s="2">
        <v>2</v>
      </c>
      <c r="HJ66" s="2">
        <v>2</v>
      </c>
      <c r="HK66" s="2">
        <v>2</v>
      </c>
      <c r="HL66" s="2">
        <v>2</v>
      </c>
      <c r="HM66" s="2">
        <v>2</v>
      </c>
      <c r="HN66" s="2">
        <v>2</v>
      </c>
      <c r="HO66" s="2">
        <v>2</v>
      </c>
      <c r="HP66" s="2">
        <v>2</v>
      </c>
      <c r="HQ66" s="2">
        <v>1</v>
      </c>
      <c r="HR66" s="2">
        <v>2</v>
      </c>
      <c r="HS66" s="2">
        <v>2</v>
      </c>
      <c r="HT66" s="2">
        <v>2</v>
      </c>
      <c r="HU66" s="2">
        <v>2</v>
      </c>
      <c r="HW66" s="2">
        <v>2</v>
      </c>
      <c r="HX66" s="2">
        <v>2</v>
      </c>
      <c r="HY66" s="2">
        <v>2</v>
      </c>
      <c r="HZ66" s="2">
        <v>2</v>
      </c>
      <c r="IA66" s="2">
        <v>2</v>
      </c>
      <c r="IB66" s="2">
        <v>2</v>
      </c>
      <c r="IC66" s="2">
        <v>2</v>
      </c>
      <c r="ID66" s="2">
        <v>2</v>
      </c>
      <c r="IE66" s="2">
        <v>2</v>
      </c>
      <c r="IF66" s="2">
        <v>2</v>
      </c>
      <c r="IG66" s="2">
        <v>2</v>
      </c>
      <c r="IH66" s="2">
        <v>2</v>
      </c>
      <c r="II66" s="2">
        <v>2</v>
      </c>
      <c r="IK66" s="2">
        <v>1</v>
      </c>
      <c r="IL66" s="2">
        <v>1</v>
      </c>
      <c r="IM66" s="2">
        <v>1</v>
      </c>
      <c r="IN66" s="2">
        <v>1</v>
      </c>
      <c r="IO66" s="2">
        <v>2</v>
      </c>
      <c r="IR66" s="2">
        <v>1</v>
      </c>
      <c r="IS66" s="2">
        <v>2</v>
      </c>
      <c r="IT66" s="2">
        <v>2</v>
      </c>
      <c r="IU66" s="2">
        <v>2</v>
      </c>
      <c r="IV66" s="2">
        <v>2</v>
      </c>
      <c r="IW66" s="2">
        <v>2</v>
      </c>
      <c r="IX66" s="2">
        <v>5</v>
      </c>
      <c r="IY66" s="2">
        <v>4</v>
      </c>
      <c r="IZ66" s="2">
        <v>4</v>
      </c>
      <c r="JA66" s="2">
        <v>4</v>
      </c>
      <c r="JB66" s="2">
        <v>4</v>
      </c>
      <c r="JC66" s="2">
        <v>3</v>
      </c>
      <c r="JD66" s="2">
        <v>4</v>
      </c>
      <c r="JE66" s="2">
        <v>5</v>
      </c>
      <c r="JF66" s="2">
        <v>5</v>
      </c>
      <c r="JG66" s="2">
        <v>5</v>
      </c>
      <c r="JH66" s="2">
        <v>4</v>
      </c>
      <c r="JI66" s="2">
        <v>5</v>
      </c>
      <c r="JJ66" s="2">
        <v>3</v>
      </c>
      <c r="JK66" s="2">
        <v>1</v>
      </c>
      <c r="JL66" s="2">
        <v>4</v>
      </c>
      <c r="JM66" s="2">
        <v>4</v>
      </c>
      <c r="JN66" s="2">
        <v>2</v>
      </c>
      <c r="JO66" s="2">
        <v>1</v>
      </c>
      <c r="JP66" s="2">
        <v>4</v>
      </c>
      <c r="JQ66" s="2">
        <v>4</v>
      </c>
      <c r="JR66" s="2">
        <v>2</v>
      </c>
      <c r="JS66" s="2">
        <v>2</v>
      </c>
      <c r="JT66" s="2">
        <v>3</v>
      </c>
      <c r="JU66" s="2">
        <v>3</v>
      </c>
      <c r="JV66" s="2">
        <v>1</v>
      </c>
      <c r="JW66" s="2">
        <v>3</v>
      </c>
      <c r="JX66" s="2">
        <v>1</v>
      </c>
      <c r="JY66" s="2">
        <v>3</v>
      </c>
      <c r="JZ66" s="2">
        <v>4</v>
      </c>
      <c r="KA66" s="2">
        <v>2</v>
      </c>
      <c r="KB66" s="2">
        <v>3</v>
      </c>
      <c r="KC66" s="2">
        <v>1</v>
      </c>
      <c r="KD66" s="2">
        <v>1</v>
      </c>
      <c r="KE66" s="2">
        <v>3</v>
      </c>
      <c r="KI66" s="2">
        <v>2</v>
      </c>
      <c r="KJ66" s="2">
        <v>3</v>
      </c>
      <c r="KL66" s="2">
        <v>3</v>
      </c>
      <c r="KM66" s="2">
        <v>4</v>
      </c>
      <c r="KN66" s="2">
        <v>2</v>
      </c>
      <c r="KO66" s="2">
        <v>5</v>
      </c>
      <c r="KP66" s="2">
        <v>5</v>
      </c>
      <c r="KQ66" s="2">
        <v>4</v>
      </c>
      <c r="KR66" s="2">
        <v>5</v>
      </c>
      <c r="KS66" s="2">
        <v>5</v>
      </c>
      <c r="KT66" s="2">
        <v>3</v>
      </c>
      <c r="KU66" s="2" t="s">
        <v>413</v>
      </c>
      <c r="KX66" s="2">
        <v>2</v>
      </c>
      <c r="KY66" s="2">
        <v>1</v>
      </c>
      <c r="KZ66" s="2">
        <v>1</v>
      </c>
      <c r="LA66" s="2">
        <v>3</v>
      </c>
      <c r="LB66" s="2">
        <v>3</v>
      </c>
      <c r="LC66" s="2">
        <v>3</v>
      </c>
      <c r="LD66" s="2">
        <v>3</v>
      </c>
      <c r="LP66" s="2">
        <v>4</v>
      </c>
      <c r="LQ66" s="2">
        <v>3</v>
      </c>
      <c r="LR66" s="2">
        <v>3</v>
      </c>
      <c r="LU66" s="2">
        <v>5</v>
      </c>
      <c r="LV66" s="2">
        <v>4</v>
      </c>
      <c r="LW66" s="2">
        <v>4</v>
      </c>
      <c r="LX66" s="2">
        <v>3</v>
      </c>
      <c r="LY66" s="2">
        <v>2</v>
      </c>
      <c r="LZ66" s="2">
        <v>3</v>
      </c>
      <c r="MA66" s="2">
        <v>3</v>
      </c>
      <c r="MB66" s="2">
        <v>2</v>
      </c>
      <c r="MC66" s="2">
        <v>5</v>
      </c>
      <c r="MD66" s="2">
        <v>10</v>
      </c>
      <c r="ME66" s="3"/>
    </row>
    <row r="67" spans="1:343" x14ac:dyDescent="0.3">
      <c r="A67" s="128">
        <v>65</v>
      </c>
      <c r="B67" s="2">
        <v>1</v>
      </c>
      <c r="C67" s="2">
        <v>1</v>
      </c>
      <c r="F67" s="2" t="s">
        <v>423</v>
      </c>
      <c r="G67" s="2">
        <v>2</v>
      </c>
      <c r="I67" s="2">
        <v>1</v>
      </c>
      <c r="K67" s="2">
        <v>1</v>
      </c>
      <c r="M67" s="2">
        <v>2</v>
      </c>
      <c r="O67" s="2">
        <v>3</v>
      </c>
      <c r="Q67" s="2">
        <v>4</v>
      </c>
      <c r="S67" s="2">
        <v>3</v>
      </c>
      <c r="T67" s="2">
        <v>1</v>
      </c>
      <c r="Z67" s="2">
        <v>4</v>
      </c>
      <c r="AB67" s="2">
        <v>1</v>
      </c>
      <c r="AD67" s="2">
        <v>4</v>
      </c>
      <c r="AE67" s="2">
        <v>20</v>
      </c>
      <c r="AF67" s="2">
        <v>47</v>
      </c>
      <c r="AG67" s="2">
        <v>3</v>
      </c>
      <c r="AK67" s="14">
        <v>2</v>
      </c>
      <c r="AM67" s="2">
        <v>2022</v>
      </c>
      <c r="AN67" s="2">
        <v>50000</v>
      </c>
      <c r="AO67" s="2">
        <v>50000</v>
      </c>
      <c r="AX67" s="3"/>
      <c r="AY67" s="3"/>
      <c r="BC67" s="2">
        <v>1</v>
      </c>
      <c r="CB67" s="2">
        <v>2</v>
      </c>
      <c r="CC67" s="2">
        <v>2</v>
      </c>
      <c r="CD67" s="2">
        <v>2</v>
      </c>
      <c r="CE67" s="2">
        <v>5</v>
      </c>
      <c r="CF67" s="2">
        <v>5</v>
      </c>
      <c r="CG67" s="2">
        <v>2</v>
      </c>
      <c r="CH67" s="2">
        <v>5</v>
      </c>
      <c r="CI67" s="2">
        <v>5</v>
      </c>
      <c r="CJ67" s="2">
        <v>1</v>
      </c>
      <c r="CK67" s="2">
        <v>1</v>
      </c>
      <c r="CL67" s="3">
        <v>100000</v>
      </c>
      <c r="CM67" s="3">
        <v>80000</v>
      </c>
      <c r="CN67" s="3">
        <v>50000</v>
      </c>
      <c r="CO67" s="3">
        <v>45000</v>
      </c>
      <c r="CP67" s="2">
        <v>2</v>
      </c>
      <c r="CS67" s="2">
        <v>5</v>
      </c>
      <c r="CT67" s="2">
        <v>5</v>
      </c>
      <c r="CU67" s="2">
        <v>5</v>
      </c>
      <c r="CV67" s="2">
        <v>2</v>
      </c>
      <c r="DG67" s="2">
        <v>1</v>
      </c>
      <c r="DH67" s="2">
        <v>1</v>
      </c>
      <c r="DI67" s="2">
        <v>1</v>
      </c>
      <c r="DJ67" s="2">
        <v>1</v>
      </c>
      <c r="DK67" s="2">
        <v>2</v>
      </c>
      <c r="DO67" s="2">
        <v>1</v>
      </c>
      <c r="DP67" s="2">
        <v>1</v>
      </c>
      <c r="DQ67" s="2">
        <v>1</v>
      </c>
      <c r="DR67" s="2">
        <v>1</v>
      </c>
      <c r="DS67" s="2">
        <v>2</v>
      </c>
      <c r="DT67" s="2">
        <v>2</v>
      </c>
      <c r="DV67" s="2">
        <v>8</v>
      </c>
      <c r="DW67" s="2">
        <v>2</v>
      </c>
      <c r="DX67" s="2">
        <v>5</v>
      </c>
      <c r="DY67" s="2">
        <v>3</v>
      </c>
      <c r="DZ67" s="2">
        <v>5</v>
      </c>
      <c r="EA67" s="2">
        <v>4</v>
      </c>
      <c r="EB67" s="2">
        <v>4</v>
      </c>
      <c r="EC67" s="2">
        <v>3</v>
      </c>
      <c r="ED67" s="2">
        <v>1</v>
      </c>
      <c r="EH67" s="2">
        <v>1</v>
      </c>
      <c r="EL67" s="2">
        <v>1</v>
      </c>
      <c r="EP67" s="2">
        <v>1</v>
      </c>
      <c r="EX67" s="2">
        <v>2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3</v>
      </c>
      <c r="FE67" s="2">
        <v>0</v>
      </c>
      <c r="FF67" s="2">
        <v>3</v>
      </c>
      <c r="FG67" s="2">
        <v>0</v>
      </c>
      <c r="FH67" s="2">
        <v>3</v>
      </c>
      <c r="FI67" s="2">
        <v>0</v>
      </c>
      <c r="FJ67" s="2">
        <v>3</v>
      </c>
      <c r="FK67" s="2">
        <v>3</v>
      </c>
      <c r="FL67" s="2">
        <v>0</v>
      </c>
      <c r="FM67" s="2">
        <v>0</v>
      </c>
      <c r="FN67" s="2">
        <v>0</v>
      </c>
      <c r="FO67" s="2">
        <v>3</v>
      </c>
      <c r="FP67" s="2">
        <v>2</v>
      </c>
      <c r="FQ67" s="2">
        <v>0</v>
      </c>
      <c r="FR67" s="2">
        <v>3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3</v>
      </c>
      <c r="FY67" s="2">
        <v>0</v>
      </c>
      <c r="FZ67" s="2">
        <v>3</v>
      </c>
      <c r="GA67" s="2">
        <v>0</v>
      </c>
      <c r="GB67" s="2">
        <v>3</v>
      </c>
      <c r="GC67" s="2">
        <v>0</v>
      </c>
      <c r="GD67" s="2">
        <v>3</v>
      </c>
      <c r="GE67" s="2">
        <v>3</v>
      </c>
      <c r="GF67" s="2">
        <v>0</v>
      </c>
      <c r="GG67" s="2">
        <v>0</v>
      </c>
      <c r="GH67" s="2">
        <v>0</v>
      </c>
      <c r="GL67" s="3">
        <v>4000</v>
      </c>
      <c r="GM67" s="3">
        <v>5000</v>
      </c>
      <c r="GN67" s="2">
        <v>1</v>
      </c>
      <c r="GQ67" s="2">
        <v>1</v>
      </c>
      <c r="GR67" s="2">
        <v>1</v>
      </c>
      <c r="GS67" s="2">
        <v>1</v>
      </c>
      <c r="GU67" s="2">
        <v>1</v>
      </c>
      <c r="GV67" s="2">
        <v>1</v>
      </c>
      <c r="GW67" s="2">
        <v>1</v>
      </c>
      <c r="GX67" s="2">
        <v>1</v>
      </c>
      <c r="GY67" s="2">
        <v>1</v>
      </c>
      <c r="GZ67" s="2">
        <v>1</v>
      </c>
      <c r="HA67" s="2">
        <v>1</v>
      </c>
      <c r="HB67" s="2">
        <v>1</v>
      </c>
      <c r="HC67" s="2">
        <v>1</v>
      </c>
      <c r="HD67" s="2">
        <v>1</v>
      </c>
      <c r="HE67" s="2">
        <v>1</v>
      </c>
      <c r="HF67" s="2">
        <v>1</v>
      </c>
      <c r="HG67" s="2">
        <v>1</v>
      </c>
      <c r="HH67" s="2">
        <v>1</v>
      </c>
      <c r="HI67" s="2">
        <v>1</v>
      </c>
      <c r="HJ67" s="2">
        <v>1</v>
      </c>
      <c r="HK67" s="2">
        <v>1</v>
      </c>
      <c r="HL67" s="2">
        <v>1</v>
      </c>
      <c r="HM67" s="2">
        <v>1</v>
      </c>
      <c r="HN67" s="2">
        <v>1</v>
      </c>
      <c r="HO67" s="2">
        <v>2</v>
      </c>
      <c r="HP67" s="2">
        <v>2</v>
      </c>
      <c r="HQ67" s="2">
        <v>1</v>
      </c>
      <c r="HR67" s="2">
        <v>2</v>
      </c>
      <c r="HS67" s="2">
        <v>2</v>
      </c>
      <c r="HT67" s="2">
        <v>2</v>
      </c>
      <c r="HU67" s="2">
        <v>2</v>
      </c>
      <c r="IQ67" s="2">
        <v>1</v>
      </c>
      <c r="IR67" s="2">
        <v>1</v>
      </c>
      <c r="IX67" s="2">
        <v>4</v>
      </c>
      <c r="IY67" s="2">
        <v>4</v>
      </c>
      <c r="IZ67" s="2">
        <v>5</v>
      </c>
      <c r="JA67" s="2">
        <v>5</v>
      </c>
      <c r="JB67" s="2">
        <v>5</v>
      </c>
      <c r="JC67" s="2">
        <v>3</v>
      </c>
      <c r="JD67" s="2">
        <v>4</v>
      </c>
      <c r="JE67" s="2">
        <v>5</v>
      </c>
      <c r="JF67" s="2">
        <v>5</v>
      </c>
      <c r="JG67" s="2">
        <v>5</v>
      </c>
      <c r="JH67" s="2">
        <v>5</v>
      </c>
      <c r="JI67" s="2">
        <v>5</v>
      </c>
      <c r="JJ67" s="2">
        <v>3</v>
      </c>
      <c r="JK67" s="2">
        <v>1</v>
      </c>
      <c r="JL67" s="2">
        <v>4</v>
      </c>
      <c r="JM67" s="2">
        <v>4</v>
      </c>
      <c r="JN67" s="2">
        <v>2</v>
      </c>
      <c r="JO67" s="2">
        <v>1</v>
      </c>
      <c r="JP67" s="2">
        <v>4</v>
      </c>
      <c r="JQ67" s="2">
        <v>4</v>
      </c>
      <c r="JR67" s="2">
        <v>2</v>
      </c>
      <c r="JS67" s="2">
        <v>2</v>
      </c>
      <c r="JT67" s="2">
        <v>3</v>
      </c>
      <c r="JU67" s="2">
        <v>3</v>
      </c>
      <c r="JV67" s="2">
        <v>1</v>
      </c>
      <c r="JW67" s="2">
        <v>3</v>
      </c>
      <c r="JX67" s="2">
        <v>1</v>
      </c>
      <c r="JY67" s="2">
        <v>2</v>
      </c>
      <c r="JZ67" s="2">
        <v>4</v>
      </c>
      <c r="KA67" s="2">
        <v>2</v>
      </c>
      <c r="KB67" s="2">
        <v>4</v>
      </c>
      <c r="KC67" s="2">
        <v>1</v>
      </c>
      <c r="KD67" s="2">
        <v>1</v>
      </c>
      <c r="KE67" s="2">
        <v>3</v>
      </c>
      <c r="KI67" s="2">
        <v>1</v>
      </c>
      <c r="KJ67" s="2">
        <v>1</v>
      </c>
      <c r="KL67" s="2">
        <v>5</v>
      </c>
      <c r="KM67" s="2">
        <v>5</v>
      </c>
      <c r="KN67" s="2">
        <v>3</v>
      </c>
      <c r="KO67" s="2">
        <v>5</v>
      </c>
      <c r="KP67" s="2">
        <v>5</v>
      </c>
      <c r="KQ67" s="2">
        <v>5</v>
      </c>
      <c r="KR67" s="2">
        <v>4</v>
      </c>
      <c r="KS67" s="2">
        <v>5</v>
      </c>
      <c r="KT67" s="2">
        <v>3</v>
      </c>
      <c r="KU67" s="2" t="s">
        <v>413</v>
      </c>
      <c r="KV67" s="2" t="s">
        <v>419</v>
      </c>
      <c r="KX67" s="2">
        <v>4</v>
      </c>
      <c r="KY67" s="2">
        <v>4</v>
      </c>
      <c r="KZ67" s="2">
        <v>5</v>
      </c>
      <c r="LA67" s="2">
        <v>3</v>
      </c>
      <c r="LB67" s="2">
        <v>5</v>
      </c>
      <c r="LC67" s="2">
        <v>4</v>
      </c>
      <c r="LD67" s="2">
        <v>5</v>
      </c>
      <c r="LE67" s="2">
        <v>5</v>
      </c>
      <c r="LF67" s="2">
        <v>4</v>
      </c>
      <c r="LG67" s="2">
        <v>5</v>
      </c>
      <c r="LH67" s="2">
        <v>3</v>
      </c>
      <c r="LI67" s="2">
        <v>5</v>
      </c>
      <c r="LJ67" s="2">
        <v>4</v>
      </c>
      <c r="LK67" s="2">
        <v>5</v>
      </c>
      <c r="LL67" s="2">
        <v>5</v>
      </c>
      <c r="LM67" s="2">
        <v>5</v>
      </c>
      <c r="LN67" s="2">
        <v>5</v>
      </c>
      <c r="LO67" s="2">
        <v>4</v>
      </c>
      <c r="LP67" s="2">
        <v>4</v>
      </c>
      <c r="LQ67" s="2">
        <v>5</v>
      </c>
      <c r="LR67" s="2">
        <v>5</v>
      </c>
      <c r="LS67" s="2">
        <v>5</v>
      </c>
      <c r="LT67" s="2">
        <v>5</v>
      </c>
      <c r="LU67" s="2">
        <v>5</v>
      </c>
      <c r="LV67" s="2">
        <v>2</v>
      </c>
      <c r="LW67" s="2">
        <v>5</v>
      </c>
      <c r="LX67" s="2">
        <v>4</v>
      </c>
      <c r="LY67" s="2">
        <v>4</v>
      </c>
      <c r="LZ67" s="2">
        <v>5</v>
      </c>
      <c r="MA67" s="2">
        <v>5</v>
      </c>
      <c r="MB67" s="2">
        <v>4</v>
      </c>
      <c r="MC67" s="2">
        <v>5</v>
      </c>
      <c r="MD67" s="2">
        <v>20</v>
      </c>
      <c r="ME67" s="3"/>
    </row>
    <row r="68" spans="1:343" x14ac:dyDescent="0.3">
      <c r="A68" s="128">
        <v>66</v>
      </c>
      <c r="B68" s="2">
        <v>1</v>
      </c>
      <c r="C68" s="2">
        <v>3</v>
      </c>
      <c r="D68" s="2">
        <v>0</v>
      </c>
      <c r="F68" s="2" t="s">
        <v>425</v>
      </c>
      <c r="G68" s="2">
        <v>2</v>
      </c>
      <c r="I68" s="2">
        <v>1</v>
      </c>
      <c r="K68" s="2">
        <v>2</v>
      </c>
      <c r="M68" s="2">
        <v>2</v>
      </c>
      <c r="O68" s="2">
        <v>3</v>
      </c>
      <c r="Q68" s="2">
        <v>2</v>
      </c>
      <c r="S68" s="2">
        <v>1</v>
      </c>
      <c r="U68" s="2">
        <v>1</v>
      </c>
      <c r="Z68" s="2">
        <v>6</v>
      </c>
      <c r="AB68" s="2">
        <v>1</v>
      </c>
      <c r="AD68" s="2">
        <v>1</v>
      </c>
      <c r="AE68" s="2">
        <v>30</v>
      </c>
      <c r="AF68" s="2">
        <v>60</v>
      </c>
      <c r="AG68" s="2">
        <v>3</v>
      </c>
      <c r="AJ68" s="2">
        <v>4</v>
      </c>
      <c r="AK68" s="14">
        <v>3</v>
      </c>
      <c r="AM68" s="2">
        <v>2020</v>
      </c>
      <c r="AN68" s="2">
        <v>30000</v>
      </c>
      <c r="AO68" s="2">
        <v>30000</v>
      </c>
      <c r="AX68" s="3"/>
      <c r="AY68" s="3">
        <v>50000</v>
      </c>
      <c r="AZ68" s="2" t="s">
        <v>355</v>
      </c>
      <c r="BA68" s="2" t="s">
        <v>514</v>
      </c>
      <c r="BC68" s="2">
        <v>1</v>
      </c>
      <c r="BD68" s="2">
        <v>2</v>
      </c>
      <c r="BE68" s="2">
        <v>2</v>
      </c>
      <c r="BF68" s="2">
        <v>1</v>
      </c>
      <c r="BG68" s="2">
        <v>1</v>
      </c>
      <c r="BH68" s="2">
        <v>2</v>
      </c>
      <c r="BI68" s="2">
        <v>1</v>
      </c>
      <c r="BJ68" s="2">
        <v>1</v>
      </c>
      <c r="BK68" s="2">
        <v>2</v>
      </c>
      <c r="BL68" s="2">
        <v>2</v>
      </c>
      <c r="BM68" s="2">
        <v>1</v>
      </c>
      <c r="BN68" s="2">
        <v>2</v>
      </c>
      <c r="BO68" s="2">
        <v>2</v>
      </c>
      <c r="BP68" s="2">
        <v>2</v>
      </c>
      <c r="BQ68" s="2">
        <v>2</v>
      </c>
      <c r="BR68" s="2">
        <v>2</v>
      </c>
      <c r="BS68" s="2">
        <v>2</v>
      </c>
      <c r="BT68" s="2">
        <v>1</v>
      </c>
      <c r="BU68" s="2">
        <v>2</v>
      </c>
      <c r="BV68" s="2">
        <v>2</v>
      </c>
      <c r="BW68" s="2">
        <v>2</v>
      </c>
      <c r="BX68" s="2">
        <v>2</v>
      </c>
      <c r="CB68" s="2">
        <v>1</v>
      </c>
      <c r="CC68" s="2">
        <v>1</v>
      </c>
      <c r="CD68" s="2">
        <v>4</v>
      </c>
      <c r="CE68" s="2">
        <v>1</v>
      </c>
      <c r="CF68" s="2">
        <v>5</v>
      </c>
      <c r="CG68" s="2">
        <v>1</v>
      </c>
      <c r="CH68" s="2">
        <v>4</v>
      </c>
      <c r="CI68" s="2">
        <v>5</v>
      </c>
      <c r="CJ68" s="2">
        <v>2</v>
      </c>
      <c r="CK68" s="2">
        <v>1</v>
      </c>
      <c r="CL68" s="3">
        <v>100000</v>
      </c>
      <c r="CM68" s="3">
        <v>80000</v>
      </c>
      <c r="CN68" s="3">
        <v>55000</v>
      </c>
      <c r="CO68" s="3">
        <v>40000</v>
      </c>
      <c r="CP68" s="2">
        <v>2</v>
      </c>
      <c r="CS68" s="2">
        <v>5</v>
      </c>
      <c r="CT68" s="2">
        <v>5</v>
      </c>
      <c r="CU68" s="2">
        <v>5</v>
      </c>
      <c r="CV68" s="2">
        <v>2</v>
      </c>
      <c r="DG68" s="2">
        <v>1</v>
      </c>
      <c r="DH68" s="2">
        <v>1</v>
      </c>
      <c r="DI68" s="2">
        <v>1</v>
      </c>
      <c r="DJ68" s="2">
        <v>1</v>
      </c>
      <c r="DK68" s="2">
        <v>2</v>
      </c>
      <c r="DL68" s="2">
        <v>2</v>
      </c>
      <c r="DO68" s="2">
        <v>1</v>
      </c>
      <c r="DP68" s="2">
        <v>1</v>
      </c>
      <c r="DQ68" s="2">
        <v>1</v>
      </c>
      <c r="DR68" s="2">
        <v>1</v>
      </c>
      <c r="DS68" s="2">
        <v>2</v>
      </c>
      <c r="DT68" s="2">
        <v>2</v>
      </c>
      <c r="DV68" s="2">
        <v>8</v>
      </c>
      <c r="DW68" s="2">
        <v>2</v>
      </c>
      <c r="DX68" s="2">
        <v>5</v>
      </c>
      <c r="DY68" s="2">
        <v>3</v>
      </c>
      <c r="DZ68" s="2">
        <v>5</v>
      </c>
      <c r="EA68" s="2">
        <v>3</v>
      </c>
      <c r="EB68" s="2">
        <v>4</v>
      </c>
      <c r="EC68" s="2">
        <v>3</v>
      </c>
      <c r="ED68" s="2">
        <v>1</v>
      </c>
      <c r="EI68" s="2">
        <v>1</v>
      </c>
      <c r="EL68" s="2">
        <v>1</v>
      </c>
      <c r="EP68" s="2">
        <v>1</v>
      </c>
      <c r="ET68" s="2">
        <v>1</v>
      </c>
      <c r="EX68" s="2">
        <v>0</v>
      </c>
      <c r="EY68" s="2">
        <v>0</v>
      </c>
      <c r="EZ68" s="2">
        <v>0</v>
      </c>
      <c r="FA68" s="2">
        <v>2</v>
      </c>
      <c r="FB68" s="2">
        <v>0</v>
      </c>
      <c r="FC68" s="2">
        <v>0</v>
      </c>
      <c r="FD68" s="2">
        <v>3</v>
      </c>
      <c r="FE68" s="2">
        <v>0</v>
      </c>
      <c r="FF68" s="2">
        <v>2</v>
      </c>
      <c r="FG68" s="2">
        <v>0</v>
      </c>
      <c r="FH68" s="2">
        <v>3</v>
      </c>
      <c r="FI68" s="2">
        <v>0</v>
      </c>
      <c r="FJ68" s="2">
        <v>3</v>
      </c>
      <c r="FK68" s="2">
        <v>0</v>
      </c>
      <c r="FL68" s="2">
        <v>0</v>
      </c>
      <c r="FM68" s="2">
        <v>0</v>
      </c>
      <c r="FN68" s="2">
        <v>0</v>
      </c>
      <c r="FO68" s="2">
        <v>3</v>
      </c>
      <c r="FP68" s="2">
        <v>0</v>
      </c>
      <c r="FQ68" s="2">
        <v>0</v>
      </c>
      <c r="FR68" s="2">
        <v>0</v>
      </c>
      <c r="FS68" s="2">
        <v>3</v>
      </c>
      <c r="FT68" s="2">
        <v>0</v>
      </c>
      <c r="FU68" s="2">
        <v>2</v>
      </c>
      <c r="FV68" s="2">
        <v>0</v>
      </c>
      <c r="FW68" s="2">
        <v>0</v>
      </c>
      <c r="FX68" s="2">
        <v>3</v>
      </c>
      <c r="FY68" s="2">
        <v>0</v>
      </c>
      <c r="FZ68" s="2">
        <v>2</v>
      </c>
      <c r="GA68" s="2">
        <v>0</v>
      </c>
      <c r="GB68" s="2">
        <v>3</v>
      </c>
      <c r="GC68" s="2">
        <v>0</v>
      </c>
      <c r="GD68" s="2">
        <v>1</v>
      </c>
      <c r="GE68" s="2">
        <v>0</v>
      </c>
      <c r="GF68" s="2">
        <v>0</v>
      </c>
      <c r="GG68" s="2">
        <v>0</v>
      </c>
      <c r="GH68" s="2">
        <v>0</v>
      </c>
      <c r="GI68" s="2">
        <v>3</v>
      </c>
      <c r="GJ68" s="2">
        <v>0</v>
      </c>
      <c r="GK68" s="2">
        <v>0</v>
      </c>
      <c r="GL68" s="3">
        <v>2000</v>
      </c>
      <c r="GM68" s="3">
        <v>3000</v>
      </c>
      <c r="GN68" s="2">
        <v>3</v>
      </c>
      <c r="GP68" s="2" t="s">
        <v>426</v>
      </c>
      <c r="GQ68" s="2">
        <v>2</v>
      </c>
      <c r="GR68" s="2">
        <v>2</v>
      </c>
      <c r="GS68" s="2">
        <v>2</v>
      </c>
      <c r="GT68" s="2">
        <v>2</v>
      </c>
      <c r="GU68" s="2">
        <v>2</v>
      </c>
      <c r="GV68" s="2">
        <v>2</v>
      </c>
      <c r="GW68" s="2">
        <v>2</v>
      </c>
      <c r="GX68" s="2">
        <v>2</v>
      </c>
      <c r="GY68" s="2">
        <v>2</v>
      </c>
      <c r="GZ68" s="2">
        <v>2</v>
      </c>
      <c r="HA68" s="2">
        <v>2</v>
      </c>
      <c r="HB68" s="2">
        <v>2</v>
      </c>
      <c r="HC68" s="2">
        <v>2</v>
      </c>
      <c r="HD68" s="2">
        <v>2</v>
      </c>
      <c r="HE68" s="2">
        <v>2</v>
      </c>
      <c r="HF68" s="2">
        <v>2</v>
      </c>
      <c r="HG68" s="2">
        <v>2</v>
      </c>
      <c r="IX68" s="2">
        <v>4</v>
      </c>
      <c r="IY68" s="2">
        <v>4</v>
      </c>
      <c r="IZ68" s="2">
        <v>4</v>
      </c>
      <c r="JA68" s="2">
        <v>5</v>
      </c>
      <c r="JB68" s="2">
        <v>5</v>
      </c>
      <c r="JC68" s="2">
        <v>3</v>
      </c>
      <c r="JD68" s="2">
        <v>3</v>
      </c>
      <c r="JE68" s="2">
        <v>4</v>
      </c>
      <c r="JF68" s="2">
        <v>4</v>
      </c>
      <c r="JG68" s="2">
        <v>4</v>
      </c>
      <c r="JH68" s="2">
        <v>4</v>
      </c>
      <c r="JI68" s="2">
        <v>4</v>
      </c>
      <c r="JJ68" s="2">
        <v>3</v>
      </c>
      <c r="JK68" s="2">
        <v>1</v>
      </c>
      <c r="JL68" s="2">
        <v>3</v>
      </c>
      <c r="JM68" s="2">
        <v>4</v>
      </c>
      <c r="JN68" s="2">
        <v>2</v>
      </c>
      <c r="JO68" s="2">
        <v>1</v>
      </c>
      <c r="JP68" s="2">
        <v>4</v>
      </c>
      <c r="JQ68" s="2">
        <v>4</v>
      </c>
      <c r="JR68" s="2">
        <v>2</v>
      </c>
      <c r="JS68" s="2">
        <v>2</v>
      </c>
      <c r="JT68" s="2">
        <v>3</v>
      </c>
      <c r="JU68" s="2">
        <v>3</v>
      </c>
      <c r="JV68" s="2">
        <v>1</v>
      </c>
      <c r="JW68" s="2">
        <v>3</v>
      </c>
      <c r="JX68" s="2">
        <v>1</v>
      </c>
      <c r="JY68" s="2">
        <v>2</v>
      </c>
      <c r="JZ68" s="2">
        <v>3</v>
      </c>
      <c r="KA68" s="2">
        <v>2</v>
      </c>
      <c r="KB68" s="2">
        <v>2</v>
      </c>
      <c r="KC68" s="2">
        <v>1</v>
      </c>
      <c r="KD68" s="2">
        <v>1</v>
      </c>
      <c r="KE68" s="2">
        <v>3</v>
      </c>
      <c r="KF68" s="2" t="s">
        <v>389</v>
      </c>
      <c r="KI68" s="2">
        <v>3</v>
      </c>
      <c r="KJ68" s="2">
        <v>4</v>
      </c>
      <c r="KL68" s="2">
        <v>3</v>
      </c>
      <c r="KM68" s="2">
        <v>3</v>
      </c>
      <c r="KN68" s="2">
        <v>3</v>
      </c>
      <c r="KO68" s="2">
        <v>4</v>
      </c>
      <c r="KP68" s="2">
        <v>4</v>
      </c>
      <c r="KQ68" s="2">
        <v>4</v>
      </c>
      <c r="KR68" s="2">
        <v>3</v>
      </c>
      <c r="KS68" s="2">
        <v>5</v>
      </c>
      <c r="KT68" s="2">
        <v>3</v>
      </c>
      <c r="KX68" s="2">
        <v>2</v>
      </c>
      <c r="KY68" s="2">
        <v>1</v>
      </c>
      <c r="KZ68" s="2">
        <v>2</v>
      </c>
      <c r="LA68" s="2">
        <v>1</v>
      </c>
      <c r="LB68" s="2">
        <v>4</v>
      </c>
      <c r="LC68" s="2">
        <v>3</v>
      </c>
      <c r="LD68" s="2">
        <v>3</v>
      </c>
      <c r="LE68" s="2">
        <v>2</v>
      </c>
      <c r="LG68" s="2">
        <v>2</v>
      </c>
      <c r="LI68" s="2">
        <v>5</v>
      </c>
      <c r="LJ68" s="2">
        <v>4</v>
      </c>
      <c r="LK68" s="2">
        <v>3</v>
      </c>
      <c r="LL68" s="2">
        <v>5</v>
      </c>
      <c r="LM68" s="2">
        <v>5</v>
      </c>
      <c r="LN68" s="2">
        <v>5</v>
      </c>
      <c r="LO68" s="2">
        <v>4</v>
      </c>
      <c r="LP68" s="2">
        <v>2</v>
      </c>
      <c r="LQ68" s="2">
        <v>4</v>
      </c>
      <c r="LR68" s="2">
        <v>5</v>
      </c>
      <c r="LS68" s="2">
        <v>1</v>
      </c>
      <c r="LT68" s="2">
        <v>5</v>
      </c>
      <c r="LU68" s="2">
        <v>1</v>
      </c>
      <c r="LV68" s="2">
        <v>2</v>
      </c>
      <c r="LW68" s="2">
        <v>1</v>
      </c>
      <c r="LX68" s="2">
        <v>1</v>
      </c>
      <c r="LY68" s="2">
        <v>1</v>
      </c>
      <c r="LZ68" s="2">
        <v>1</v>
      </c>
      <c r="MA68" s="2">
        <v>5</v>
      </c>
      <c r="MB68" s="2">
        <v>1</v>
      </c>
      <c r="MC68" s="2">
        <v>1</v>
      </c>
      <c r="ME68" s="3"/>
    </row>
    <row r="69" spans="1:343" x14ac:dyDescent="0.3">
      <c r="A69" s="128">
        <v>67</v>
      </c>
      <c r="B69" s="2">
        <v>1</v>
      </c>
      <c r="C69" s="2">
        <v>2</v>
      </c>
      <c r="D69" s="2">
        <v>0</v>
      </c>
      <c r="F69" s="2" t="s">
        <v>425</v>
      </c>
      <c r="G69" s="2">
        <v>2</v>
      </c>
      <c r="I69" s="2">
        <v>1</v>
      </c>
      <c r="K69" s="2">
        <v>2</v>
      </c>
      <c r="M69" s="2">
        <v>2</v>
      </c>
      <c r="O69" s="2">
        <v>3</v>
      </c>
      <c r="Q69" s="2">
        <v>4</v>
      </c>
      <c r="S69" s="2">
        <v>3</v>
      </c>
      <c r="T69" s="2">
        <v>1</v>
      </c>
      <c r="Z69" s="2">
        <v>4</v>
      </c>
      <c r="AB69" s="2">
        <v>1</v>
      </c>
      <c r="AD69" s="2">
        <v>4</v>
      </c>
      <c r="AE69" s="2">
        <v>15</v>
      </c>
      <c r="AF69" s="2">
        <v>40</v>
      </c>
      <c r="AG69" s="2">
        <v>4</v>
      </c>
      <c r="AJ69" s="2">
        <v>5</v>
      </c>
      <c r="AK69" s="14">
        <v>3</v>
      </c>
      <c r="AM69" s="2">
        <v>2023</v>
      </c>
      <c r="AN69" s="2">
        <v>50000</v>
      </c>
      <c r="AO69" s="2">
        <v>50000</v>
      </c>
      <c r="AX69" s="3"/>
      <c r="AY69" s="3">
        <v>70000</v>
      </c>
      <c r="AZ69" s="2" t="s">
        <v>355</v>
      </c>
      <c r="BA69" s="2" t="s">
        <v>514</v>
      </c>
      <c r="BB69" s="2" t="s">
        <v>427</v>
      </c>
      <c r="BC69" s="2">
        <v>1</v>
      </c>
      <c r="BD69" s="2">
        <v>1</v>
      </c>
      <c r="BE69" s="2">
        <v>2</v>
      </c>
      <c r="BF69" s="2">
        <v>2</v>
      </c>
      <c r="BG69" s="2">
        <v>1</v>
      </c>
      <c r="BH69" s="2">
        <v>1</v>
      </c>
      <c r="BI69" s="2">
        <v>1</v>
      </c>
      <c r="BJ69" s="2">
        <v>1</v>
      </c>
      <c r="BK69" s="2">
        <v>2</v>
      </c>
      <c r="BL69" s="2">
        <v>2</v>
      </c>
      <c r="BM69" s="2">
        <v>1</v>
      </c>
      <c r="BN69" s="2">
        <v>2</v>
      </c>
      <c r="BO69" s="2">
        <v>2</v>
      </c>
      <c r="BP69" s="2">
        <v>2</v>
      </c>
      <c r="BQ69" s="2">
        <v>1</v>
      </c>
      <c r="BR69" s="2">
        <v>2</v>
      </c>
      <c r="BS69" s="2">
        <v>2</v>
      </c>
      <c r="BT69" s="2">
        <v>1</v>
      </c>
      <c r="BU69" s="2">
        <v>2</v>
      </c>
      <c r="BV69" s="2">
        <v>1</v>
      </c>
      <c r="BW69" s="2">
        <v>2</v>
      </c>
      <c r="BX69" s="2">
        <v>2</v>
      </c>
      <c r="BY69" s="2">
        <v>2</v>
      </c>
      <c r="CB69" s="2">
        <v>1</v>
      </c>
      <c r="CC69" s="2">
        <v>1</v>
      </c>
      <c r="CD69" s="2">
        <v>1</v>
      </c>
      <c r="CE69" s="2">
        <v>1</v>
      </c>
      <c r="CF69" s="2">
        <v>4</v>
      </c>
      <c r="CG69" s="2">
        <v>1</v>
      </c>
      <c r="CH69" s="2">
        <v>4</v>
      </c>
      <c r="CI69" s="2">
        <v>5</v>
      </c>
      <c r="CJ69" s="2">
        <v>2</v>
      </c>
      <c r="CK69" s="2">
        <v>1</v>
      </c>
      <c r="CL69" s="3">
        <v>150000</v>
      </c>
      <c r="CM69" s="3">
        <v>100000</v>
      </c>
      <c r="CN69" s="3">
        <v>65000</v>
      </c>
      <c r="CO69" s="3">
        <v>50000</v>
      </c>
      <c r="CP69" s="2">
        <v>2</v>
      </c>
      <c r="CS69" s="2">
        <v>5</v>
      </c>
      <c r="CT69" s="2">
        <v>5</v>
      </c>
      <c r="CU69" s="2">
        <v>5</v>
      </c>
      <c r="CV69" s="2">
        <v>2</v>
      </c>
      <c r="DG69" s="2">
        <v>1</v>
      </c>
      <c r="DH69" s="2">
        <v>1</v>
      </c>
      <c r="DI69" s="2">
        <v>1</v>
      </c>
      <c r="DJ69" s="2">
        <v>1</v>
      </c>
      <c r="DK69" s="2">
        <v>2</v>
      </c>
      <c r="DL69" s="2">
        <v>2</v>
      </c>
      <c r="DO69" s="2">
        <v>1</v>
      </c>
      <c r="DP69" s="2">
        <v>1</v>
      </c>
      <c r="DQ69" s="2">
        <v>1</v>
      </c>
      <c r="DR69" s="2">
        <v>1</v>
      </c>
      <c r="DS69" s="2">
        <v>2</v>
      </c>
      <c r="DT69" s="2">
        <v>2</v>
      </c>
      <c r="DW69" s="2">
        <v>2</v>
      </c>
      <c r="DX69" s="2">
        <v>5</v>
      </c>
      <c r="DY69" s="2">
        <v>3</v>
      </c>
      <c r="DZ69" s="2">
        <v>5</v>
      </c>
      <c r="EA69" s="2">
        <v>4</v>
      </c>
      <c r="EB69" s="2">
        <v>4</v>
      </c>
      <c r="EC69" s="2">
        <v>3</v>
      </c>
      <c r="ED69" s="2">
        <v>1</v>
      </c>
      <c r="EH69" s="2">
        <v>1</v>
      </c>
      <c r="EL69" s="2">
        <v>1</v>
      </c>
      <c r="EP69" s="2">
        <v>1</v>
      </c>
      <c r="ET69" s="2">
        <v>1</v>
      </c>
      <c r="EX69" s="2">
        <v>3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3</v>
      </c>
      <c r="FE69" s="2">
        <v>3</v>
      </c>
      <c r="FF69" s="2">
        <v>3</v>
      </c>
      <c r="FG69" s="2">
        <v>0</v>
      </c>
      <c r="FH69" s="2">
        <v>3</v>
      </c>
      <c r="FI69" s="2">
        <v>0</v>
      </c>
      <c r="FJ69" s="2">
        <v>3</v>
      </c>
      <c r="FK69" s="2">
        <v>2</v>
      </c>
      <c r="FL69" s="2">
        <v>0</v>
      </c>
      <c r="FM69" s="2">
        <v>0</v>
      </c>
      <c r="FN69" s="2">
        <v>0</v>
      </c>
      <c r="FO69" s="2">
        <v>3</v>
      </c>
      <c r="FP69" s="2">
        <v>2</v>
      </c>
      <c r="FQ69" s="2">
        <v>0</v>
      </c>
      <c r="FR69" s="2">
        <v>3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3</v>
      </c>
      <c r="FY69" s="2">
        <v>2</v>
      </c>
      <c r="FZ69" s="2">
        <v>3</v>
      </c>
      <c r="GA69" s="2">
        <v>0</v>
      </c>
      <c r="GB69" s="2">
        <v>3</v>
      </c>
      <c r="GC69" s="2">
        <v>0</v>
      </c>
      <c r="GD69" s="2">
        <v>3</v>
      </c>
      <c r="GE69" s="2">
        <v>2</v>
      </c>
      <c r="GF69" s="2">
        <v>0</v>
      </c>
      <c r="GG69" s="2">
        <v>0</v>
      </c>
      <c r="GH69" s="2">
        <v>0</v>
      </c>
      <c r="GI69" s="2">
        <v>3</v>
      </c>
      <c r="GJ69" s="2">
        <v>3</v>
      </c>
      <c r="GK69" s="2">
        <v>0</v>
      </c>
      <c r="GL69" s="3">
        <v>4000</v>
      </c>
      <c r="GM69" s="3">
        <v>6000</v>
      </c>
      <c r="GN69" s="2">
        <v>1</v>
      </c>
      <c r="GP69" s="2" t="s">
        <v>356</v>
      </c>
      <c r="GQ69" s="2">
        <v>1</v>
      </c>
      <c r="GR69" s="2">
        <v>1</v>
      </c>
      <c r="GS69" s="2">
        <v>1</v>
      </c>
      <c r="GT69" s="2">
        <v>1</v>
      </c>
      <c r="GU69" s="2">
        <v>1</v>
      </c>
      <c r="GV69" s="2">
        <v>1</v>
      </c>
      <c r="GW69" s="2">
        <v>1</v>
      </c>
      <c r="GX69" s="2">
        <v>1</v>
      </c>
      <c r="GY69" s="2">
        <v>1</v>
      </c>
      <c r="GZ69" s="2">
        <v>1</v>
      </c>
      <c r="HA69" s="2">
        <v>1</v>
      </c>
      <c r="HB69" s="2">
        <v>1</v>
      </c>
      <c r="HC69" s="2">
        <v>1</v>
      </c>
      <c r="HD69" s="2">
        <v>1</v>
      </c>
      <c r="HE69" s="2">
        <v>1</v>
      </c>
      <c r="HF69" s="2">
        <v>1</v>
      </c>
      <c r="HG69" s="2">
        <v>1</v>
      </c>
      <c r="HI69" s="2">
        <v>1</v>
      </c>
      <c r="HJ69" s="2">
        <v>1</v>
      </c>
      <c r="HK69" s="2">
        <v>1</v>
      </c>
      <c r="HL69" s="2">
        <v>2</v>
      </c>
      <c r="HM69" s="2">
        <v>1</v>
      </c>
      <c r="HN69" s="2">
        <v>1</v>
      </c>
      <c r="HP69" s="2">
        <v>2</v>
      </c>
      <c r="HQ69" s="2">
        <v>2</v>
      </c>
      <c r="HR69" s="2">
        <v>2</v>
      </c>
      <c r="HS69" s="2">
        <v>2</v>
      </c>
      <c r="HT69" s="2">
        <v>1</v>
      </c>
      <c r="HU69" s="2">
        <v>2</v>
      </c>
      <c r="ID69" s="2">
        <v>1</v>
      </c>
      <c r="IE69" s="2">
        <v>1</v>
      </c>
      <c r="IF69" s="2">
        <v>1</v>
      </c>
      <c r="IG69" s="2">
        <v>1</v>
      </c>
      <c r="II69" s="2">
        <v>1</v>
      </c>
      <c r="IR69" s="2">
        <v>1</v>
      </c>
      <c r="IS69" s="2">
        <v>1</v>
      </c>
      <c r="IT69" s="2">
        <v>1</v>
      </c>
      <c r="IU69" s="2">
        <v>1</v>
      </c>
      <c r="IW69" s="2">
        <v>1</v>
      </c>
      <c r="IX69" s="2">
        <v>5</v>
      </c>
      <c r="IY69" s="2">
        <v>4</v>
      </c>
      <c r="IZ69" s="2">
        <v>5</v>
      </c>
      <c r="JA69" s="2">
        <v>5</v>
      </c>
      <c r="JB69" s="2">
        <v>5</v>
      </c>
      <c r="JC69" s="2">
        <v>2</v>
      </c>
      <c r="JD69" s="2">
        <v>4</v>
      </c>
      <c r="JE69" s="2">
        <v>5</v>
      </c>
      <c r="JF69" s="2">
        <v>5</v>
      </c>
      <c r="JG69" s="2">
        <v>5</v>
      </c>
      <c r="JH69" s="2">
        <v>5</v>
      </c>
      <c r="JI69" s="2">
        <v>5</v>
      </c>
      <c r="JJ69" s="2">
        <v>2</v>
      </c>
      <c r="JK69" s="2">
        <v>1</v>
      </c>
      <c r="JL69" s="2">
        <v>5</v>
      </c>
      <c r="JM69" s="2">
        <v>4</v>
      </c>
      <c r="JN69" s="2">
        <v>2</v>
      </c>
      <c r="JO69" s="2">
        <v>1</v>
      </c>
      <c r="JP69" s="2">
        <v>4</v>
      </c>
      <c r="JQ69" s="2">
        <v>4</v>
      </c>
      <c r="JR69" s="2">
        <v>2</v>
      </c>
      <c r="JS69" s="2">
        <v>2</v>
      </c>
      <c r="JT69" s="2">
        <v>3</v>
      </c>
      <c r="JU69" s="2">
        <v>2</v>
      </c>
      <c r="JV69" s="2">
        <v>1</v>
      </c>
      <c r="JW69" s="2">
        <v>3</v>
      </c>
      <c r="JX69" s="2">
        <v>1</v>
      </c>
      <c r="JY69" s="2">
        <v>3</v>
      </c>
      <c r="JZ69" s="2">
        <v>2</v>
      </c>
      <c r="KA69" s="2">
        <v>1</v>
      </c>
      <c r="KB69" s="2">
        <v>2</v>
      </c>
      <c r="KC69" s="2">
        <v>1</v>
      </c>
      <c r="KD69" s="2">
        <v>1</v>
      </c>
      <c r="KE69" s="2">
        <v>3</v>
      </c>
      <c r="KF69" s="2" t="s">
        <v>389</v>
      </c>
      <c r="KG69" s="2" t="s">
        <v>351</v>
      </c>
      <c r="KI69" s="2">
        <v>1</v>
      </c>
      <c r="KJ69" s="2">
        <v>1</v>
      </c>
      <c r="KL69" s="2">
        <v>5</v>
      </c>
      <c r="KM69" s="2">
        <v>5</v>
      </c>
      <c r="KN69" s="2">
        <v>3</v>
      </c>
      <c r="KO69" s="2">
        <v>5</v>
      </c>
      <c r="KP69" s="2">
        <v>5</v>
      </c>
      <c r="KQ69" s="2">
        <v>5</v>
      </c>
      <c r="KR69" s="2">
        <v>5</v>
      </c>
      <c r="KS69" s="2">
        <v>5</v>
      </c>
      <c r="KT69" s="2">
        <v>4</v>
      </c>
      <c r="KU69" s="2" t="s">
        <v>428</v>
      </c>
      <c r="KV69" s="2" t="s">
        <v>364</v>
      </c>
      <c r="KX69" s="2">
        <v>5</v>
      </c>
      <c r="KY69" s="2">
        <v>3</v>
      </c>
      <c r="KZ69" s="2">
        <v>5</v>
      </c>
      <c r="LA69" s="2">
        <v>5</v>
      </c>
      <c r="LB69" s="2">
        <v>5</v>
      </c>
      <c r="LC69" s="2">
        <v>4</v>
      </c>
      <c r="LD69" s="2">
        <v>5</v>
      </c>
      <c r="LE69" s="2">
        <v>5</v>
      </c>
      <c r="LF69" s="2">
        <v>3</v>
      </c>
      <c r="LG69" s="2">
        <v>4</v>
      </c>
      <c r="LH69" s="2">
        <v>5</v>
      </c>
      <c r="LI69" s="2">
        <v>5</v>
      </c>
      <c r="LJ69" s="2">
        <v>4</v>
      </c>
      <c r="LK69" s="2">
        <v>5</v>
      </c>
      <c r="LL69" s="2">
        <v>5</v>
      </c>
      <c r="LM69" s="2">
        <v>5</v>
      </c>
      <c r="LN69" s="2">
        <v>4</v>
      </c>
      <c r="LO69" s="2">
        <v>5</v>
      </c>
      <c r="LP69" s="2">
        <v>5</v>
      </c>
      <c r="LQ69" s="2">
        <v>5</v>
      </c>
      <c r="LR69" s="2">
        <v>5</v>
      </c>
      <c r="LS69" s="2">
        <v>5</v>
      </c>
      <c r="LT69" s="2">
        <v>5</v>
      </c>
      <c r="LU69" s="2">
        <v>5</v>
      </c>
      <c r="LV69" s="2">
        <v>5</v>
      </c>
      <c r="LW69" s="2">
        <v>4</v>
      </c>
      <c r="LX69" s="2">
        <v>5</v>
      </c>
      <c r="LY69" s="2">
        <v>5</v>
      </c>
      <c r="LZ69" s="2">
        <v>5</v>
      </c>
      <c r="MA69" s="2">
        <v>5</v>
      </c>
      <c r="MB69" s="2">
        <v>5</v>
      </c>
      <c r="MC69" s="2">
        <v>5</v>
      </c>
      <c r="MD69" s="2">
        <v>20</v>
      </c>
      <c r="ME69" s="3"/>
    </row>
    <row r="70" spans="1:343" x14ac:dyDescent="0.3">
      <c r="A70" s="128">
        <v>68</v>
      </c>
      <c r="B70" s="2">
        <v>1</v>
      </c>
      <c r="C70" s="2">
        <v>3</v>
      </c>
      <c r="D70" s="2">
        <v>0</v>
      </c>
      <c r="F70" s="2" t="s">
        <v>425</v>
      </c>
      <c r="G70" s="2">
        <v>2</v>
      </c>
      <c r="I70" s="2">
        <v>2</v>
      </c>
      <c r="J70" s="2" t="s">
        <v>376</v>
      </c>
      <c r="K70" s="2">
        <v>2</v>
      </c>
      <c r="M70" s="2">
        <v>2</v>
      </c>
      <c r="O70" s="2">
        <v>2</v>
      </c>
      <c r="Q70" s="2">
        <v>4</v>
      </c>
      <c r="S70" s="2">
        <v>3</v>
      </c>
      <c r="T70" s="2">
        <v>1</v>
      </c>
      <c r="Z70" s="2">
        <v>4</v>
      </c>
      <c r="AB70" s="2">
        <v>2</v>
      </c>
      <c r="AD70" s="2">
        <v>2</v>
      </c>
      <c r="AE70" s="2">
        <v>4</v>
      </c>
      <c r="AF70" s="2">
        <v>10</v>
      </c>
      <c r="AG70" s="2">
        <v>3</v>
      </c>
      <c r="AJ70" s="2">
        <v>5</v>
      </c>
      <c r="AK70" s="14">
        <v>3</v>
      </c>
      <c r="AX70" s="3"/>
      <c r="AY70" s="3"/>
      <c r="BC70" s="2">
        <v>1</v>
      </c>
      <c r="BD70" s="2">
        <v>1</v>
      </c>
      <c r="BE70" s="2">
        <v>2</v>
      </c>
      <c r="BF70" s="2">
        <v>2</v>
      </c>
      <c r="BG70" s="2">
        <v>1</v>
      </c>
      <c r="BH70" s="2">
        <v>1</v>
      </c>
      <c r="BI70" s="2">
        <v>1</v>
      </c>
      <c r="BJ70" s="2">
        <v>1</v>
      </c>
      <c r="BK70" s="2">
        <v>2</v>
      </c>
      <c r="BL70" s="2">
        <v>2</v>
      </c>
      <c r="BM70" s="2">
        <v>1</v>
      </c>
      <c r="BN70" s="2">
        <v>2</v>
      </c>
      <c r="BO70" s="2">
        <v>2</v>
      </c>
      <c r="BP70" s="2">
        <v>2</v>
      </c>
      <c r="BQ70" s="2">
        <v>1</v>
      </c>
      <c r="BR70" s="2">
        <v>2</v>
      </c>
      <c r="BS70" s="2">
        <v>2</v>
      </c>
      <c r="BT70" s="2">
        <v>1</v>
      </c>
      <c r="BU70" s="2">
        <v>2</v>
      </c>
      <c r="BV70" s="2">
        <v>1</v>
      </c>
      <c r="BW70" s="2">
        <v>2</v>
      </c>
      <c r="BX70" s="2">
        <v>2</v>
      </c>
      <c r="BY70" s="2">
        <v>2</v>
      </c>
      <c r="CB70" s="2">
        <v>1</v>
      </c>
      <c r="CC70" s="2">
        <v>1</v>
      </c>
      <c r="CD70" s="2">
        <v>1</v>
      </c>
      <c r="CE70" s="2">
        <v>3</v>
      </c>
      <c r="CF70" s="2">
        <v>5</v>
      </c>
      <c r="CG70" s="2">
        <v>4</v>
      </c>
      <c r="CH70" s="2">
        <v>4</v>
      </c>
      <c r="CI70" s="2">
        <v>4</v>
      </c>
      <c r="CJ70" s="2">
        <v>1</v>
      </c>
      <c r="CK70" s="2">
        <v>1</v>
      </c>
      <c r="CL70" s="3">
        <v>100000</v>
      </c>
      <c r="CM70" s="3">
        <v>80000</v>
      </c>
      <c r="CN70" s="3">
        <v>50000</v>
      </c>
      <c r="CO70" s="3">
        <v>45000</v>
      </c>
      <c r="CP70" s="2">
        <v>5</v>
      </c>
      <c r="CS70" s="2">
        <v>3</v>
      </c>
      <c r="CT70" s="2">
        <v>3</v>
      </c>
      <c r="CU70" s="2">
        <v>3</v>
      </c>
      <c r="CV70" s="2">
        <v>2</v>
      </c>
      <c r="DV70" s="2">
        <v>10</v>
      </c>
      <c r="DW70" s="2">
        <v>2</v>
      </c>
      <c r="DX70" s="2">
        <v>5</v>
      </c>
      <c r="DY70" s="2">
        <v>4</v>
      </c>
      <c r="DZ70" s="2">
        <v>5</v>
      </c>
      <c r="EA70" s="2">
        <v>4</v>
      </c>
      <c r="EB70" s="2">
        <v>4</v>
      </c>
      <c r="EC70" s="2">
        <v>4</v>
      </c>
      <c r="ED70" s="2">
        <v>1</v>
      </c>
      <c r="EH70" s="2">
        <v>1</v>
      </c>
      <c r="EL70" s="2">
        <v>1</v>
      </c>
      <c r="EP70" s="2">
        <v>1</v>
      </c>
      <c r="ET70" s="2">
        <v>1</v>
      </c>
      <c r="EX70" s="2">
        <v>2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2</v>
      </c>
      <c r="FE70" s="2">
        <v>2</v>
      </c>
      <c r="FF70" s="2">
        <v>2</v>
      </c>
      <c r="FG70" s="2">
        <v>0</v>
      </c>
      <c r="FH70" s="2">
        <v>2</v>
      </c>
      <c r="FI70" s="2">
        <v>0</v>
      </c>
      <c r="FJ70" s="2">
        <v>3</v>
      </c>
      <c r="FK70" s="2">
        <v>2</v>
      </c>
      <c r="FL70" s="2">
        <v>0</v>
      </c>
      <c r="FM70" s="2">
        <v>0</v>
      </c>
      <c r="FN70" s="2">
        <v>0</v>
      </c>
      <c r="FO70" s="2">
        <v>2</v>
      </c>
      <c r="FP70" s="2">
        <v>1</v>
      </c>
      <c r="FQ70" s="2">
        <v>0</v>
      </c>
      <c r="FR70" s="2">
        <v>3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2</v>
      </c>
      <c r="FY70" s="2">
        <v>2</v>
      </c>
      <c r="FZ70" s="2">
        <v>2</v>
      </c>
      <c r="GA70" s="2">
        <v>0</v>
      </c>
      <c r="GB70" s="2">
        <v>2</v>
      </c>
      <c r="GC70" s="2">
        <v>0</v>
      </c>
      <c r="GD70" s="2">
        <v>2</v>
      </c>
      <c r="GE70" s="2">
        <v>2</v>
      </c>
      <c r="GF70" s="2">
        <v>0</v>
      </c>
      <c r="GG70" s="2">
        <v>0</v>
      </c>
      <c r="GH70" s="2">
        <v>0</v>
      </c>
      <c r="GI70" s="2">
        <v>2</v>
      </c>
      <c r="GJ70" s="2">
        <v>3</v>
      </c>
      <c r="GK70" s="2">
        <v>0</v>
      </c>
      <c r="GL70" s="3">
        <v>3000</v>
      </c>
      <c r="GM70" s="3">
        <v>5000</v>
      </c>
      <c r="GN70" s="2">
        <v>2</v>
      </c>
      <c r="GQ70" s="2">
        <v>1</v>
      </c>
      <c r="GR70" s="2">
        <v>1</v>
      </c>
      <c r="GS70" s="2">
        <v>1</v>
      </c>
      <c r="GT70" s="2">
        <v>1</v>
      </c>
      <c r="GY70" s="2">
        <v>1</v>
      </c>
      <c r="HA70" s="2">
        <v>1</v>
      </c>
      <c r="HB70" s="2">
        <v>1</v>
      </c>
      <c r="HC70" s="2">
        <v>1</v>
      </c>
      <c r="HD70" s="2">
        <v>1</v>
      </c>
      <c r="HE70" s="2">
        <v>1</v>
      </c>
      <c r="HF70" s="2">
        <v>1</v>
      </c>
      <c r="HG70" s="2">
        <v>1</v>
      </c>
      <c r="HM70" s="2">
        <v>1</v>
      </c>
      <c r="IX70" s="2">
        <v>5</v>
      </c>
      <c r="IY70" s="2">
        <v>5</v>
      </c>
      <c r="IZ70" s="2">
        <v>5</v>
      </c>
      <c r="JA70" s="2">
        <v>5</v>
      </c>
      <c r="JB70" s="2">
        <v>5</v>
      </c>
      <c r="JC70" s="2">
        <v>5</v>
      </c>
      <c r="JD70" s="2">
        <v>5</v>
      </c>
      <c r="JE70" s="2">
        <v>5</v>
      </c>
      <c r="JF70" s="2">
        <v>5</v>
      </c>
      <c r="JG70" s="2">
        <v>5</v>
      </c>
      <c r="JH70" s="2">
        <v>5</v>
      </c>
      <c r="JI70" s="2">
        <v>5</v>
      </c>
      <c r="JJ70" s="2">
        <v>3</v>
      </c>
      <c r="JK70" s="2">
        <v>1</v>
      </c>
      <c r="JL70" s="2">
        <v>5</v>
      </c>
      <c r="JM70" s="2">
        <v>5</v>
      </c>
      <c r="JN70" s="2">
        <v>3</v>
      </c>
      <c r="JO70" s="2">
        <v>3</v>
      </c>
      <c r="JP70" s="2">
        <v>5</v>
      </c>
      <c r="JQ70" s="2">
        <v>3</v>
      </c>
      <c r="JR70" s="2">
        <v>3</v>
      </c>
      <c r="JS70" s="2">
        <v>3</v>
      </c>
      <c r="JT70" s="2">
        <v>3</v>
      </c>
      <c r="JU70" s="2">
        <v>3</v>
      </c>
      <c r="JV70" s="2">
        <v>3</v>
      </c>
      <c r="JW70" s="2">
        <v>3</v>
      </c>
      <c r="JX70" s="2">
        <v>1</v>
      </c>
      <c r="JY70" s="2">
        <v>3</v>
      </c>
      <c r="JZ70" s="2">
        <v>3</v>
      </c>
      <c r="KA70" s="2">
        <v>3</v>
      </c>
      <c r="KB70" s="2">
        <v>3</v>
      </c>
      <c r="KC70" s="2">
        <v>3</v>
      </c>
      <c r="KD70" s="2">
        <v>1</v>
      </c>
      <c r="KF70" s="2" t="s">
        <v>389</v>
      </c>
      <c r="KI70" s="2">
        <v>1</v>
      </c>
      <c r="KJ70" s="2">
        <v>1</v>
      </c>
      <c r="KL70" s="2">
        <v>5</v>
      </c>
      <c r="KM70" s="2">
        <v>5</v>
      </c>
      <c r="KN70" s="2">
        <v>3</v>
      </c>
      <c r="KO70" s="2">
        <v>5</v>
      </c>
      <c r="KP70" s="2">
        <v>5</v>
      </c>
      <c r="KQ70" s="2">
        <v>5</v>
      </c>
      <c r="KR70" s="2">
        <v>5</v>
      </c>
      <c r="KS70" s="2">
        <v>5</v>
      </c>
      <c r="KT70" s="2">
        <v>5</v>
      </c>
      <c r="KX70" s="2">
        <v>5</v>
      </c>
      <c r="KY70" s="2">
        <v>5</v>
      </c>
      <c r="KZ70" s="2">
        <v>5</v>
      </c>
      <c r="LA70" s="2">
        <v>5</v>
      </c>
      <c r="LB70" s="2">
        <v>5</v>
      </c>
      <c r="LC70" s="2">
        <v>5</v>
      </c>
      <c r="LD70" s="2">
        <v>5</v>
      </c>
      <c r="LE70" s="2">
        <v>5</v>
      </c>
      <c r="LF70" s="2">
        <v>5</v>
      </c>
      <c r="LG70" s="2">
        <v>5</v>
      </c>
      <c r="LH70" s="2">
        <v>5</v>
      </c>
      <c r="LI70" s="2">
        <v>5</v>
      </c>
      <c r="LJ70" s="2">
        <v>5</v>
      </c>
      <c r="LK70" s="2">
        <v>5</v>
      </c>
      <c r="LL70" s="2">
        <v>5</v>
      </c>
      <c r="LM70" s="2">
        <v>5</v>
      </c>
      <c r="LN70" s="2">
        <v>5</v>
      </c>
      <c r="LO70" s="2">
        <v>5</v>
      </c>
      <c r="LP70" s="2">
        <v>5</v>
      </c>
      <c r="LQ70" s="2">
        <v>5</v>
      </c>
      <c r="LR70" s="2">
        <v>5</v>
      </c>
      <c r="LS70" s="2">
        <v>5</v>
      </c>
      <c r="LT70" s="2">
        <v>5</v>
      </c>
      <c r="ME70" s="3"/>
    </row>
    <row r="71" spans="1:343" x14ac:dyDescent="0.3">
      <c r="A71" s="128">
        <v>69</v>
      </c>
      <c r="B71" s="2">
        <v>1</v>
      </c>
      <c r="C71" s="2">
        <v>3</v>
      </c>
      <c r="D71" s="2">
        <v>0</v>
      </c>
      <c r="F71" s="2" t="s">
        <v>425</v>
      </c>
      <c r="G71" s="2">
        <v>2</v>
      </c>
      <c r="I71" s="2">
        <v>1</v>
      </c>
      <c r="K71" s="2">
        <v>1</v>
      </c>
      <c r="M71" s="2">
        <v>2</v>
      </c>
      <c r="O71" s="2">
        <v>3</v>
      </c>
      <c r="Q71" s="2">
        <v>4</v>
      </c>
      <c r="S71" s="2">
        <v>3</v>
      </c>
      <c r="T71" s="2">
        <v>1</v>
      </c>
      <c r="Z71" s="2">
        <v>5</v>
      </c>
      <c r="AB71" s="2">
        <v>1</v>
      </c>
      <c r="AD71" s="2">
        <v>3</v>
      </c>
      <c r="AE71" s="2">
        <v>23</v>
      </c>
      <c r="AF71" s="2">
        <v>47</v>
      </c>
      <c r="AG71" s="2">
        <v>4</v>
      </c>
      <c r="AK71" s="14"/>
      <c r="AM71" s="2">
        <v>2023</v>
      </c>
      <c r="AN71" s="2">
        <v>40000</v>
      </c>
      <c r="AO71" s="2">
        <v>40000</v>
      </c>
      <c r="AX71" s="3"/>
      <c r="AY71" s="3">
        <v>60000</v>
      </c>
      <c r="AZ71" s="2" t="s">
        <v>354</v>
      </c>
      <c r="BA71" s="2" t="s">
        <v>514</v>
      </c>
      <c r="BC71" s="2">
        <v>1</v>
      </c>
      <c r="BD71" s="2">
        <v>1</v>
      </c>
      <c r="BE71" s="2">
        <v>2</v>
      </c>
      <c r="BF71" s="2">
        <v>2</v>
      </c>
      <c r="BG71" s="2">
        <v>1</v>
      </c>
      <c r="BH71" s="2">
        <v>2</v>
      </c>
      <c r="BI71" s="2">
        <v>1</v>
      </c>
      <c r="BJ71" s="2">
        <v>1</v>
      </c>
      <c r="BK71" s="2">
        <v>2</v>
      </c>
      <c r="BL71" s="2">
        <v>2</v>
      </c>
      <c r="BM71" s="2">
        <v>1</v>
      </c>
      <c r="BN71" s="2">
        <v>2</v>
      </c>
      <c r="BO71" s="2">
        <v>2</v>
      </c>
      <c r="BP71" s="2">
        <v>2</v>
      </c>
      <c r="BQ71" s="2">
        <v>1</v>
      </c>
      <c r="BR71" s="2">
        <v>2</v>
      </c>
      <c r="BS71" s="2">
        <v>2</v>
      </c>
      <c r="BT71" s="2">
        <v>1</v>
      </c>
      <c r="BU71" s="2">
        <v>2</v>
      </c>
      <c r="BV71" s="2">
        <v>1</v>
      </c>
      <c r="BW71" s="2">
        <v>2</v>
      </c>
      <c r="BX71" s="2">
        <v>2</v>
      </c>
      <c r="BY71" s="2">
        <v>2</v>
      </c>
      <c r="CB71" s="2">
        <v>1</v>
      </c>
      <c r="CC71" s="2">
        <v>1</v>
      </c>
      <c r="CD71" s="2">
        <v>1</v>
      </c>
      <c r="CE71" s="2">
        <v>1</v>
      </c>
      <c r="CF71" s="2">
        <v>5</v>
      </c>
      <c r="CG71" s="2">
        <v>1</v>
      </c>
      <c r="CH71" s="2">
        <v>4</v>
      </c>
      <c r="CI71" s="2">
        <v>4</v>
      </c>
      <c r="CJ71" s="2">
        <v>2</v>
      </c>
      <c r="CK71" s="2">
        <v>1</v>
      </c>
      <c r="CL71" s="3">
        <v>150000</v>
      </c>
      <c r="CM71" s="3">
        <v>100000</v>
      </c>
      <c r="CN71" s="3">
        <v>65000</v>
      </c>
      <c r="CO71" s="3">
        <v>50000</v>
      </c>
      <c r="CP71" s="2">
        <v>2</v>
      </c>
      <c r="CS71" s="2">
        <v>5</v>
      </c>
      <c r="CT71" s="2">
        <v>5</v>
      </c>
      <c r="CU71" s="2">
        <v>5</v>
      </c>
      <c r="CV71" s="2">
        <v>2</v>
      </c>
      <c r="DG71" s="2">
        <v>2</v>
      </c>
      <c r="DH71" s="2">
        <v>1</v>
      </c>
      <c r="DI71" s="2">
        <v>1</v>
      </c>
      <c r="DJ71" s="2">
        <v>2</v>
      </c>
      <c r="DK71" s="2">
        <v>2</v>
      </c>
      <c r="DL71" s="2">
        <v>2</v>
      </c>
      <c r="DO71" s="2">
        <v>2</v>
      </c>
      <c r="DP71" s="2">
        <v>1</v>
      </c>
      <c r="DQ71" s="2">
        <v>1</v>
      </c>
      <c r="DR71" s="2">
        <v>2</v>
      </c>
      <c r="DS71" s="2">
        <v>2</v>
      </c>
      <c r="DT71" s="2">
        <v>2</v>
      </c>
      <c r="DV71" s="2">
        <v>9</v>
      </c>
      <c r="DW71" s="2">
        <v>2</v>
      </c>
      <c r="DX71" s="2">
        <v>5</v>
      </c>
      <c r="DY71" s="2">
        <v>3</v>
      </c>
      <c r="DZ71" s="2">
        <v>5</v>
      </c>
      <c r="EA71" s="2">
        <v>4</v>
      </c>
      <c r="EB71" s="2">
        <v>4</v>
      </c>
      <c r="EC71" s="2">
        <v>4</v>
      </c>
      <c r="ED71" s="2">
        <v>1</v>
      </c>
      <c r="EH71" s="2">
        <v>1</v>
      </c>
      <c r="EL71" s="2">
        <v>1</v>
      </c>
      <c r="EP71" s="2">
        <v>1</v>
      </c>
      <c r="ET71" s="2">
        <v>1</v>
      </c>
      <c r="EX71" s="2">
        <v>2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2</v>
      </c>
      <c r="FE71" s="2">
        <v>0</v>
      </c>
      <c r="FF71" s="2">
        <v>2</v>
      </c>
      <c r="FG71" s="2">
        <v>0</v>
      </c>
      <c r="FH71" s="2">
        <v>2</v>
      </c>
      <c r="FI71" s="2">
        <v>0</v>
      </c>
      <c r="FJ71" s="2">
        <v>3</v>
      </c>
      <c r="FK71" s="2">
        <v>2</v>
      </c>
      <c r="FL71" s="2">
        <v>0</v>
      </c>
      <c r="FM71" s="2">
        <v>0</v>
      </c>
      <c r="FN71" s="2">
        <v>0</v>
      </c>
      <c r="FO71" s="2">
        <v>2</v>
      </c>
      <c r="FP71" s="2">
        <v>2</v>
      </c>
      <c r="FQ71" s="2">
        <v>0</v>
      </c>
      <c r="FR71" s="2">
        <v>3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2</v>
      </c>
      <c r="FY71" s="2">
        <v>0</v>
      </c>
      <c r="FZ71" s="2">
        <v>2</v>
      </c>
      <c r="GA71" s="2">
        <v>0</v>
      </c>
      <c r="GB71" s="2">
        <v>2</v>
      </c>
      <c r="GC71" s="2">
        <v>0</v>
      </c>
      <c r="GD71" s="2">
        <v>2</v>
      </c>
      <c r="GE71" s="2">
        <v>2</v>
      </c>
      <c r="GF71" s="2">
        <v>0</v>
      </c>
      <c r="GG71" s="2">
        <v>0</v>
      </c>
      <c r="GH71" s="2">
        <v>0</v>
      </c>
      <c r="GI71" s="2">
        <v>2</v>
      </c>
      <c r="GJ71" s="2">
        <v>2</v>
      </c>
      <c r="GK71" s="2">
        <v>0</v>
      </c>
      <c r="GL71" s="3">
        <v>4000</v>
      </c>
      <c r="GM71" s="3">
        <v>6000</v>
      </c>
      <c r="GN71" s="2">
        <v>1</v>
      </c>
      <c r="GP71" s="2" t="s">
        <v>356</v>
      </c>
      <c r="GQ71" s="2">
        <v>1</v>
      </c>
      <c r="GR71" s="2">
        <v>1</v>
      </c>
      <c r="GS71" s="2">
        <v>1</v>
      </c>
      <c r="GT71" s="2">
        <v>1</v>
      </c>
      <c r="GU71" s="2">
        <v>1</v>
      </c>
      <c r="GV71" s="2">
        <v>1</v>
      </c>
      <c r="GW71" s="2">
        <v>1</v>
      </c>
      <c r="GX71" s="2">
        <v>1</v>
      </c>
      <c r="GY71" s="2">
        <v>1</v>
      </c>
      <c r="GZ71" s="2">
        <v>1</v>
      </c>
      <c r="HA71" s="2">
        <v>1</v>
      </c>
      <c r="HB71" s="2">
        <v>1</v>
      </c>
      <c r="HC71" s="2">
        <v>1</v>
      </c>
      <c r="HD71" s="2">
        <v>1</v>
      </c>
      <c r="HE71" s="2">
        <v>1</v>
      </c>
      <c r="HF71" s="2">
        <v>1</v>
      </c>
      <c r="HG71" s="2">
        <v>1</v>
      </c>
      <c r="HI71" s="2">
        <v>1</v>
      </c>
      <c r="HJ71" s="2">
        <v>1</v>
      </c>
      <c r="HK71" s="2">
        <v>1</v>
      </c>
      <c r="HL71" s="2">
        <v>1</v>
      </c>
      <c r="HM71" s="2">
        <v>1</v>
      </c>
      <c r="HO71" s="2">
        <v>2</v>
      </c>
      <c r="HP71" s="2">
        <v>2</v>
      </c>
      <c r="HQ71" s="2">
        <v>1</v>
      </c>
      <c r="HR71" s="2">
        <v>2</v>
      </c>
      <c r="HS71" s="2">
        <v>2</v>
      </c>
      <c r="HT71" s="2">
        <v>2</v>
      </c>
      <c r="HU71" s="2">
        <v>2</v>
      </c>
      <c r="IC71" s="2">
        <v>1</v>
      </c>
      <c r="ID71" s="2">
        <v>1</v>
      </c>
      <c r="IF71" s="2">
        <v>1</v>
      </c>
      <c r="IG71" s="2">
        <v>1</v>
      </c>
      <c r="IH71" s="2">
        <v>1</v>
      </c>
      <c r="II71" s="2">
        <v>1</v>
      </c>
      <c r="IQ71" s="2">
        <v>1</v>
      </c>
      <c r="IR71" s="2">
        <v>1</v>
      </c>
      <c r="IT71" s="2">
        <v>1</v>
      </c>
      <c r="IU71" s="2">
        <v>1</v>
      </c>
      <c r="IV71" s="2">
        <v>1</v>
      </c>
      <c r="IW71" s="2">
        <v>1</v>
      </c>
      <c r="IX71" s="2">
        <v>5</v>
      </c>
      <c r="IY71" s="2">
        <v>5</v>
      </c>
      <c r="IZ71" s="2">
        <v>5</v>
      </c>
      <c r="JA71" s="2">
        <v>5</v>
      </c>
      <c r="JB71" s="2">
        <v>5</v>
      </c>
      <c r="JC71" s="2">
        <v>5</v>
      </c>
      <c r="JD71" s="2">
        <v>5</v>
      </c>
      <c r="JE71" s="2">
        <v>5</v>
      </c>
      <c r="JF71" s="2">
        <v>5</v>
      </c>
      <c r="JG71" s="2">
        <v>5</v>
      </c>
      <c r="JH71" s="2">
        <v>5</v>
      </c>
      <c r="JI71" s="2">
        <v>5</v>
      </c>
      <c r="JJ71" s="2">
        <v>2</v>
      </c>
      <c r="JK71" s="2">
        <v>1</v>
      </c>
      <c r="JL71" s="2">
        <v>5</v>
      </c>
      <c r="JM71" s="2">
        <v>5</v>
      </c>
      <c r="JN71" s="2">
        <v>1</v>
      </c>
      <c r="JO71" s="2">
        <v>1</v>
      </c>
      <c r="JP71" s="2">
        <v>5</v>
      </c>
      <c r="JQ71" s="2">
        <v>3</v>
      </c>
      <c r="JR71" s="2">
        <v>2</v>
      </c>
      <c r="JS71" s="2">
        <v>2</v>
      </c>
      <c r="JT71" s="2">
        <v>3</v>
      </c>
      <c r="JU71" s="2">
        <v>3</v>
      </c>
      <c r="JV71" s="2">
        <v>1</v>
      </c>
      <c r="JW71" s="2">
        <v>3</v>
      </c>
      <c r="JX71" s="2">
        <v>1</v>
      </c>
      <c r="JY71" s="2">
        <v>3</v>
      </c>
      <c r="JZ71" s="2">
        <v>3</v>
      </c>
      <c r="KA71" s="2">
        <v>3</v>
      </c>
      <c r="KB71" s="2">
        <v>3</v>
      </c>
      <c r="KC71" s="2">
        <v>3</v>
      </c>
      <c r="KD71" s="2">
        <v>1</v>
      </c>
      <c r="KE71" s="2">
        <v>3</v>
      </c>
      <c r="KF71" s="2" t="s">
        <v>389</v>
      </c>
      <c r="KG71" s="2" t="s">
        <v>351</v>
      </c>
      <c r="KI71" s="2">
        <v>3</v>
      </c>
      <c r="KJ71" s="2">
        <v>4</v>
      </c>
      <c r="KL71" s="2">
        <v>5</v>
      </c>
      <c r="KM71" s="2">
        <v>5</v>
      </c>
      <c r="KN71" s="2">
        <v>3</v>
      </c>
      <c r="KO71" s="2">
        <v>5</v>
      </c>
      <c r="KP71" s="2">
        <v>5</v>
      </c>
      <c r="KQ71" s="2">
        <v>5</v>
      </c>
      <c r="KR71" s="2">
        <v>5</v>
      </c>
      <c r="KS71" s="2">
        <v>5</v>
      </c>
      <c r="KT71" s="2">
        <v>4</v>
      </c>
      <c r="KU71" s="2" t="s">
        <v>363</v>
      </c>
      <c r="KX71" s="2">
        <v>5</v>
      </c>
      <c r="KY71" s="2">
        <v>5</v>
      </c>
      <c r="KZ71" s="2">
        <v>5</v>
      </c>
      <c r="LA71" s="2">
        <v>5</v>
      </c>
      <c r="LB71" s="2">
        <v>5</v>
      </c>
      <c r="LC71" s="2">
        <v>5</v>
      </c>
      <c r="LD71" s="2">
        <v>5</v>
      </c>
      <c r="LE71" s="2">
        <v>5</v>
      </c>
      <c r="LF71" s="2">
        <v>5</v>
      </c>
      <c r="LG71" s="2">
        <v>5</v>
      </c>
      <c r="LH71" s="2">
        <v>5</v>
      </c>
      <c r="LI71" s="2">
        <v>5</v>
      </c>
      <c r="LJ71" s="2">
        <v>5</v>
      </c>
      <c r="LK71" s="2">
        <v>5</v>
      </c>
      <c r="LL71" s="2">
        <v>4</v>
      </c>
      <c r="LM71" s="2">
        <v>4</v>
      </c>
      <c r="LN71" s="2">
        <v>4</v>
      </c>
      <c r="LO71" s="2">
        <v>4</v>
      </c>
      <c r="LP71" s="2">
        <v>4</v>
      </c>
      <c r="LQ71" s="2">
        <v>4</v>
      </c>
      <c r="LR71" s="2">
        <v>4</v>
      </c>
      <c r="LS71" s="2">
        <v>4</v>
      </c>
      <c r="LT71" s="2">
        <v>4</v>
      </c>
      <c r="LU71" s="2">
        <v>4</v>
      </c>
      <c r="LV71" s="2">
        <v>4</v>
      </c>
      <c r="LW71" s="2">
        <v>4</v>
      </c>
      <c r="LX71" s="2">
        <v>4</v>
      </c>
      <c r="LY71" s="2">
        <v>4</v>
      </c>
      <c r="LZ71" s="2">
        <v>4</v>
      </c>
      <c r="MA71" s="2">
        <v>4</v>
      </c>
      <c r="MB71" s="2">
        <v>4</v>
      </c>
      <c r="MC71" s="2">
        <v>4</v>
      </c>
      <c r="MD71" s="2">
        <v>15</v>
      </c>
      <c r="ME71" s="3"/>
    </row>
    <row r="72" spans="1:343" x14ac:dyDescent="0.3">
      <c r="A72" s="128">
        <v>70</v>
      </c>
      <c r="B72" s="2">
        <v>1</v>
      </c>
      <c r="C72" s="2">
        <v>3</v>
      </c>
      <c r="D72" s="2">
        <v>0</v>
      </c>
      <c r="F72" s="2" t="s">
        <v>425</v>
      </c>
      <c r="G72" s="2">
        <v>2</v>
      </c>
      <c r="I72" s="2">
        <v>1</v>
      </c>
      <c r="K72" s="2">
        <v>2</v>
      </c>
      <c r="M72" s="2">
        <v>2</v>
      </c>
      <c r="O72" s="2">
        <v>3</v>
      </c>
      <c r="Q72" s="2">
        <v>2</v>
      </c>
      <c r="S72" s="2">
        <v>2</v>
      </c>
      <c r="T72" s="2">
        <v>1</v>
      </c>
      <c r="Z72" s="2">
        <v>4</v>
      </c>
      <c r="AB72" s="2">
        <v>1</v>
      </c>
      <c r="AD72" s="2">
        <v>2</v>
      </c>
      <c r="AE72" s="2">
        <v>22</v>
      </c>
      <c r="AG72" s="2">
        <v>3</v>
      </c>
      <c r="AJ72" s="2">
        <v>6</v>
      </c>
      <c r="AK72" s="14">
        <v>3</v>
      </c>
      <c r="AM72" s="2">
        <v>2019</v>
      </c>
      <c r="AN72" s="2">
        <v>30000</v>
      </c>
      <c r="AO72" s="2">
        <v>20000</v>
      </c>
      <c r="AP72" s="2">
        <v>10000</v>
      </c>
      <c r="AX72" s="3"/>
      <c r="AY72" s="3">
        <v>40000</v>
      </c>
      <c r="AZ72" s="2" t="s">
        <v>354</v>
      </c>
      <c r="BA72" s="2" t="s">
        <v>427</v>
      </c>
      <c r="BC72" s="2">
        <v>2</v>
      </c>
      <c r="BD72" s="2">
        <v>2</v>
      </c>
      <c r="BE72" s="2">
        <v>1</v>
      </c>
      <c r="BF72" s="2">
        <v>1</v>
      </c>
      <c r="BG72" s="2">
        <v>1</v>
      </c>
      <c r="BH72" s="2">
        <v>2</v>
      </c>
      <c r="BI72" s="2">
        <v>1</v>
      </c>
      <c r="BJ72" s="2">
        <v>1</v>
      </c>
      <c r="BK72" s="2">
        <v>2</v>
      </c>
      <c r="BL72" s="2">
        <v>2</v>
      </c>
      <c r="BM72" s="2">
        <v>1</v>
      </c>
      <c r="BN72" s="2">
        <v>2</v>
      </c>
      <c r="BO72" s="2">
        <v>2</v>
      </c>
      <c r="BP72" s="2">
        <v>2</v>
      </c>
      <c r="BQ72" s="2">
        <v>2</v>
      </c>
      <c r="BR72" s="2">
        <v>2</v>
      </c>
      <c r="BS72" s="2">
        <v>2</v>
      </c>
      <c r="BT72" s="2">
        <v>1</v>
      </c>
      <c r="BU72" s="2">
        <v>2</v>
      </c>
      <c r="BV72" s="2">
        <v>2</v>
      </c>
      <c r="BW72" s="2">
        <v>2</v>
      </c>
      <c r="BX72" s="2">
        <v>2</v>
      </c>
      <c r="BY72" s="2">
        <v>2</v>
      </c>
      <c r="CB72" s="2">
        <v>3</v>
      </c>
      <c r="CC72" s="2">
        <v>3</v>
      </c>
      <c r="CD72" s="2">
        <v>4</v>
      </c>
      <c r="CE72" s="2">
        <v>2</v>
      </c>
      <c r="CF72" s="2">
        <v>5</v>
      </c>
      <c r="CG72" s="2">
        <v>1</v>
      </c>
      <c r="CH72" s="2">
        <v>2</v>
      </c>
      <c r="CI72" s="2">
        <v>2</v>
      </c>
      <c r="CJ72" s="2">
        <v>5</v>
      </c>
      <c r="CK72" s="2">
        <v>2</v>
      </c>
      <c r="CL72" s="3"/>
      <c r="CM72" s="3"/>
      <c r="CN72" s="3"/>
      <c r="CO72" s="3"/>
      <c r="CP72" s="2">
        <v>2</v>
      </c>
      <c r="CS72" s="2">
        <v>5</v>
      </c>
      <c r="CT72" s="2">
        <v>5</v>
      </c>
      <c r="CU72" s="2">
        <v>5</v>
      </c>
      <c r="CV72" s="2">
        <v>2</v>
      </c>
      <c r="DG72" s="2">
        <v>2</v>
      </c>
      <c r="DH72" s="2">
        <v>2</v>
      </c>
      <c r="DI72" s="2">
        <v>2</v>
      </c>
      <c r="DJ72" s="2">
        <v>2</v>
      </c>
      <c r="DK72" s="2">
        <v>2</v>
      </c>
      <c r="DL72" s="2">
        <v>2</v>
      </c>
      <c r="DN72" s="2">
        <v>2</v>
      </c>
      <c r="DO72" s="2">
        <v>2</v>
      </c>
      <c r="DP72" s="2">
        <v>2</v>
      </c>
      <c r="DQ72" s="2">
        <v>2</v>
      </c>
      <c r="DR72" s="2">
        <v>2</v>
      </c>
      <c r="DS72" s="2">
        <v>2</v>
      </c>
      <c r="DT72" s="2">
        <v>2</v>
      </c>
      <c r="DU72" s="2">
        <v>2</v>
      </c>
      <c r="DW72" s="2">
        <v>3</v>
      </c>
      <c r="DX72" s="2">
        <v>5</v>
      </c>
      <c r="DY72" s="2">
        <v>3</v>
      </c>
      <c r="DZ72" s="2">
        <v>5</v>
      </c>
      <c r="EA72" s="2">
        <v>3</v>
      </c>
      <c r="EB72" s="2">
        <v>3</v>
      </c>
      <c r="EC72" s="2">
        <v>3</v>
      </c>
      <c r="ED72" s="2">
        <v>1</v>
      </c>
      <c r="EI72" s="2">
        <v>1</v>
      </c>
      <c r="EL72" s="2">
        <v>1</v>
      </c>
      <c r="EP72" s="2">
        <v>1</v>
      </c>
      <c r="ET72" s="2">
        <v>1</v>
      </c>
      <c r="EX72" s="2">
        <v>0</v>
      </c>
      <c r="EY72" s="2">
        <v>0</v>
      </c>
      <c r="EZ72" s="2">
        <v>0</v>
      </c>
      <c r="FA72" s="2">
        <v>2</v>
      </c>
      <c r="FB72" s="2">
        <v>0</v>
      </c>
      <c r="FC72" s="2">
        <v>0</v>
      </c>
      <c r="FD72" s="2">
        <v>3</v>
      </c>
      <c r="FE72" s="2">
        <v>0</v>
      </c>
      <c r="FF72" s="2">
        <v>3</v>
      </c>
      <c r="FG72" s="2">
        <v>0</v>
      </c>
      <c r="FH72" s="2">
        <v>3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3</v>
      </c>
      <c r="FP72" s="2">
        <v>0</v>
      </c>
      <c r="FQ72" s="2">
        <v>0</v>
      </c>
      <c r="FR72" s="2">
        <v>0</v>
      </c>
      <c r="FS72" s="2">
        <v>3</v>
      </c>
      <c r="FT72" s="2">
        <v>0</v>
      </c>
      <c r="FU72" s="2">
        <v>2</v>
      </c>
      <c r="FV72" s="2">
        <v>0</v>
      </c>
      <c r="FW72" s="2">
        <v>0</v>
      </c>
      <c r="FX72" s="2">
        <v>3</v>
      </c>
      <c r="FY72" s="2">
        <v>0</v>
      </c>
      <c r="FZ72" s="2">
        <v>3</v>
      </c>
      <c r="GA72" s="2">
        <v>0</v>
      </c>
      <c r="GB72" s="2">
        <v>3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3</v>
      </c>
      <c r="GJ72" s="2">
        <v>0</v>
      </c>
      <c r="GK72" s="2">
        <v>0</v>
      </c>
      <c r="GL72" s="3">
        <v>3500</v>
      </c>
      <c r="GM72" s="3">
        <v>6000</v>
      </c>
      <c r="GN72" s="2">
        <v>2</v>
      </c>
      <c r="GQ72" s="2">
        <v>2</v>
      </c>
      <c r="GR72" s="2">
        <v>2</v>
      </c>
      <c r="GS72" s="2">
        <v>2</v>
      </c>
      <c r="GU72" s="2">
        <v>2</v>
      </c>
      <c r="GV72" s="2">
        <v>2</v>
      </c>
      <c r="GW72" s="2">
        <v>2</v>
      </c>
      <c r="GX72" s="2">
        <v>2</v>
      </c>
      <c r="GY72" s="2">
        <v>2</v>
      </c>
      <c r="GZ72" s="2">
        <v>2</v>
      </c>
      <c r="HA72" s="2">
        <v>2</v>
      </c>
      <c r="HB72" s="2">
        <v>2</v>
      </c>
      <c r="HC72" s="2">
        <v>2</v>
      </c>
      <c r="HD72" s="2">
        <v>2</v>
      </c>
      <c r="HE72" s="2">
        <v>2</v>
      </c>
      <c r="HF72" s="2">
        <v>2</v>
      </c>
      <c r="HG72" s="2">
        <v>2</v>
      </c>
      <c r="HH72" s="2">
        <v>2</v>
      </c>
      <c r="HI72" s="2">
        <v>2</v>
      </c>
      <c r="HJ72" s="2">
        <v>2</v>
      </c>
      <c r="HK72" s="2">
        <v>2</v>
      </c>
      <c r="HL72" s="2">
        <v>2</v>
      </c>
      <c r="HM72" s="2">
        <v>2</v>
      </c>
      <c r="HN72" s="2">
        <v>2</v>
      </c>
      <c r="HO72" s="2">
        <v>2</v>
      </c>
      <c r="HP72" s="2">
        <v>2</v>
      </c>
      <c r="HQ72" s="2">
        <v>2</v>
      </c>
      <c r="HR72" s="2">
        <v>2</v>
      </c>
      <c r="HS72" s="2">
        <v>2</v>
      </c>
      <c r="HT72" s="2">
        <v>2</v>
      </c>
      <c r="HU72" s="2">
        <v>2</v>
      </c>
      <c r="HV72" s="2">
        <v>1</v>
      </c>
      <c r="HW72" s="2">
        <v>1</v>
      </c>
      <c r="HX72" s="2">
        <v>1</v>
      </c>
      <c r="HY72" s="2">
        <v>1</v>
      </c>
      <c r="HZ72" s="2">
        <v>1</v>
      </c>
      <c r="IA72" s="2">
        <v>1</v>
      </c>
      <c r="IB72" s="2">
        <v>1</v>
      </c>
      <c r="IC72" s="2">
        <v>1</v>
      </c>
      <c r="ID72" s="2">
        <v>1</v>
      </c>
      <c r="IE72" s="2">
        <v>1</v>
      </c>
      <c r="IF72" s="2">
        <v>1</v>
      </c>
      <c r="IG72" s="2">
        <v>1</v>
      </c>
      <c r="IH72" s="2">
        <v>1</v>
      </c>
      <c r="II72" s="2">
        <v>2</v>
      </c>
      <c r="IJ72" s="2">
        <v>2</v>
      </c>
      <c r="IK72" s="2">
        <v>1</v>
      </c>
      <c r="IL72" s="2">
        <v>1</v>
      </c>
      <c r="IM72" s="2">
        <v>2</v>
      </c>
      <c r="IN72" s="2">
        <v>2</v>
      </c>
      <c r="IO72" s="2">
        <v>1</v>
      </c>
      <c r="IP72" s="2">
        <v>1</v>
      </c>
      <c r="IQ72" s="2">
        <v>1</v>
      </c>
      <c r="IR72" s="2">
        <v>2</v>
      </c>
      <c r="IS72" s="2">
        <v>1</v>
      </c>
      <c r="IT72" s="2">
        <v>2</v>
      </c>
      <c r="IU72" s="2">
        <v>2</v>
      </c>
      <c r="IV72" s="2">
        <v>1</v>
      </c>
      <c r="IW72" s="2">
        <v>2</v>
      </c>
      <c r="IX72" s="2">
        <v>5</v>
      </c>
      <c r="IY72" s="2">
        <v>5</v>
      </c>
      <c r="IZ72" s="2">
        <v>5</v>
      </c>
      <c r="JA72" s="2">
        <v>5</v>
      </c>
      <c r="JB72" s="2">
        <v>5</v>
      </c>
      <c r="JC72" s="2">
        <v>2</v>
      </c>
      <c r="JD72" s="2">
        <v>4</v>
      </c>
      <c r="JE72" s="2">
        <v>5</v>
      </c>
      <c r="JF72" s="2">
        <v>5</v>
      </c>
      <c r="JG72" s="2">
        <v>5</v>
      </c>
      <c r="JH72" s="2">
        <v>5</v>
      </c>
      <c r="JI72" s="2">
        <v>5</v>
      </c>
      <c r="JJ72" s="2">
        <v>3</v>
      </c>
      <c r="JK72" s="2">
        <v>1</v>
      </c>
      <c r="JL72" s="2">
        <v>5</v>
      </c>
      <c r="JM72" s="2">
        <v>4</v>
      </c>
      <c r="JO72" s="2">
        <v>1</v>
      </c>
      <c r="JP72" s="2">
        <v>5</v>
      </c>
      <c r="JQ72" s="2">
        <v>3</v>
      </c>
      <c r="JR72" s="2">
        <v>3</v>
      </c>
      <c r="JS72" s="2">
        <v>3</v>
      </c>
      <c r="JT72" s="2">
        <v>3</v>
      </c>
      <c r="JU72" s="2">
        <v>3</v>
      </c>
      <c r="JV72" s="2">
        <v>1</v>
      </c>
      <c r="JW72" s="2">
        <v>3</v>
      </c>
      <c r="JX72" s="2">
        <v>1</v>
      </c>
      <c r="JY72" s="2">
        <v>3</v>
      </c>
      <c r="JZ72" s="2">
        <v>3</v>
      </c>
      <c r="KA72" s="2">
        <v>2</v>
      </c>
      <c r="KB72" s="2">
        <v>3</v>
      </c>
      <c r="KC72" s="2">
        <v>1</v>
      </c>
      <c r="KD72" s="2">
        <v>1</v>
      </c>
      <c r="KE72" s="2">
        <v>3</v>
      </c>
      <c r="KF72" s="2" t="s">
        <v>389</v>
      </c>
      <c r="KI72" s="2">
        <v>3</v>
      </c>
      <c r="KJ72" s="2">
        <v>4</v>
      </c>
      <c r="KL72" s="2">
        <v>5</v>
      </c>
      <c r="KM72" s="2">
        <v>5</v>
      </c>
      <c r="KN72" s="2">
        <v>4</v>
      </c>
      <c r="KO72" s="2">
        <v>5</v>
      </c>
      <c r="KP72" s="2">
        <v>5</v>
      </c>
      <c r="KQ72" s="2">
        <v>5</v>
      </c>
      <c r="KR72" s="2">
        <v>4</v>
      </c>
      <c r="KS72" s="2">
        <v>5</v>
      </c>
      <c r="KT72" s="2">
        <v>4</v>
      </c>
      <c r="KU72" s="2" t="s">
        <v>363</v>
      </c>
      <c r="KX72" s="2">
        <v>5</v>
      </c>
      <c r="KY72" s="2">
        <v>5</v>
      </c>
      <c r="KZ72" s="2">
        <v>5</v>
      </c>
      <c r="LA72" s="2">
        <v>5</v>
      </c>
      <c r="LB72" s="2">
        <v>5</v>
      </c>
      <c r="LC72" s="2">
        <v>5</v>
      </c>
      <c r="LD72" s="2">
        <v>5</v>
      </c>
      <c r="LE72" s="2">
        <v>5</v>
      </c>
      <c r="LF72" s="2">
        <v>5</v>
      </c>
      <c r="LG72" s="2">
        <v>5</v>
      </c>
      <c r="LH72" s="2">
        <v>5</v>
      </c>
      <c r="LI72" s="2">
        <v>5</v>
      </c>
      <c r="LJ72" s="2">
        <v>5</v>
      </c>
      <c r="LK72" s="2">
        <v>5</v>
      </c>
      <c r="LL72" s="2">
        <v>5</v>
      </c>
      <c r="LM72" s="2">
        <v>5</v>
      </c>
      <c r="LN72" s="2">
        <v>5</v>
      </c>
      <c r="LO72" s="2">
        <v>3</v>
      </c>
      <c r="LP72" s="2">
        <v>3</v>
      </c>
      <c r="LQ72" s="2">
        <v>5</v>
      </c>
      <c r="LR72" s="2">
        <v>5</v>
      </c>
      <c r="LS72" s="2">
        <v>4</v>
      </c>
      <c r="LT72" s="2">
        <v>5</v>
      </c>
      <c r="LU72" s="2">
        <v>5</v>
      </c>
      <c r="LV72" s="2">
        <v>5</v>
      </c>
      <c r="LW72" s="2">
        <v>5</v>
      </c>
      <c r="LX72" s="2">
        <v>3</v>
      </c>
      <c r="LY72" s="2">
        <v>3</v>
      </c>
      <c r="LZ72" s="2">
        <v>5</v>
      </c>
      <c r="MA72" s="2">
        <v>5</v>
      </c>
      <c r="MB72" s="2">
        <v>4</v>
      </c>
      <c r="MC72" s="2">
        <v>5</v>
      </c>
      <c r="MD72" s="2">
        <v>10</v>
      </c>
      <c r="ME72" s="3"/>
    </row>
    <row r="73" spans="1:343" x14ac:dyDescent="0.3">
      <c r="A73" s="128">
        <v>71</v>
      </c>
      <c r="B73" s="2">
        <v>1</v>
      </c>
      <c r="D73" s="2">
        <v>0</v>
      </c>
      <c r="F73" s="2" t="s">
        <v>425</v>
      </c>
      <c r="G73" s="2">
        <v>2</v>
      </c>
      <c r="I73" s="2">
        <v>2</v>
      </c>
      <c r="J73" s="2" t="s">
        <v>376</v>
      </c>
      <c r="K73" s="2">
        <v>2</v>
      </c>
      <c r="M73" s="2">
        <v>2</v>
      </c>
      <c r="O73" s="2">
        <v>3</v>
      </c>
      <c r="Q73" s="2">
        <v>4</v>
      </c>
      <c r="S73" s="2">
        <v>6</v>
      </c>
      <c r="T73" s="2">
        <v>1</v>
      </c>
      <c r="Z73" s="2">
        <v>4</v>
      </c>
      <c r="AB73" s="2">
        <v>1</v>
      </c>
      <c r="AD73" s="2">
        <v>4</v>
      </c>
      <c r="AE73" s="2">
        <v>20</v>
      </c>
      <c r="AF73" s="2">
        <v>43</v>
      </c>
      <c r="AG73" s="2">
        <v>4</v>
      </c>
      <c r="AK73" s="14">
        <v>3</v>
      </c>
      <c r="AM73" s="2">
        <v>2022</v>
      </c>
      <c r="AN73" s="2">
        <v>60000</v>
      </c>
      <c r="AO73" s="2">
        <v>50000</v>
      </c>
      <c r="AP73" s="2">
        <v>10000</v>
      </c>
      <c r="AX73" s="3"/>
      <c r="AY73" s="3">
        <v>75000</v>
      </c>
      <c r="AZ73" s="2" t="s">
        <v>354</v>
      </c>
      <c r="BA73" s="2" t="s">
        <v>427</v>
      </c>
      <c r="BB73" s="2" t="s">
        <v>514</v>
      </c>
      <c r="BC73" s="2">
        <v>1</v>
      </c>
      <c r="BD73" s="2">
        <v>1</v>
      </c>
      <c r="BE73" s="2">
        <v>2</v>
      </c>
      <c r="BF73" s="2">
        <v>2</v>
      </c>
      <c r="BG73" s="2">
        <v>1</v>
      </c>
      <c r="BH73" s="2">
        <v>2</v>
      </c>
      <c r="BI73" s="2">
        <v>1</v>
      </c>
      <c r="BJ73" s="2">
        <v>1</v>
      </c>
      <c r="BK73" s="2">
        <v>2</v>
      </c>
      <c r="BL73" s="2">
        <v>2</v>
      </c>
      <c r="BM73" s="2">
        <v>1</v>
      </c>
      <c r="BN73" s="2">
        <v>2</v>
      </c>
      <c r="BO73" s="2">
        <v>2</v>
      </c>
      <c r="BP73" s="2">
        <v>2</v>
      </c>
      <c r="BQ73" s="2">
        <v>1</v>
      </c>
      <c r="BR73" s="2">
        <v>2</v>
      </c>
      <c r="BS73" s="2">
        <v>2</v>
      </c>
      <c r="BT73" s="2">
        <v>1</v>
      </c>
      <c r="BU73" s="2">
        <v>2</v>
      </c>
      <c r="BV73" s="2">
        <v>1</v>
      </c>
      <c r="BW73" s="2">
        <v>2</v>
      </c>
      <c r="BX73" s="2">
        <v>2</v>
      </c>
      <c r="BY73" s="2">
        <v>2</v>
      </c>
      <c r="CB73" s="2">
        <v>1</v>
      </c>
      <c r="CC73" s="2">
        <v>1</v>
      </c>
      <c r="CD73" s="2">
        <v>1</v>
      </c>
      <c r="CE73" s="2">
        <v>2</v>
      </c>
      <c r="CF73" s="2">
        <v>5</v>
      </c>
      <c r="CG73" s="2">
        <v>1</v>
      </c>
      <c r="CH73" s="2">
        <v>4</v>
      </c>
      <c r="CI73" s="2">
        <v>5</v>
      </c>
      <c r="CJ73" s="2">
        <v>2</v>
      </c>
      <c r="CK73" s="2">
        <v>1</v>
      </c>
      <c r="CL73" s="3">
        <v>150000</v>
      </c>
      <c r="CM73" s="3">
        <v>100000</v>
      </c>
      <c r="CN73" s="3">
        <v>65000</v>
      </c>
      <c r="CO73" s="3">
        <v>60000</v>
      </c>
      <c r="CP73" s="2">
        <v>2</v>
      </c>
      <c r="CS73" s="2">
        <v>5</v>
      </c>
      <c r="CT73" s="2">
        <v>5</v>
      </c>
      <c r="CU73" s="2">
        <v>5</v>
      </c>
      <c r="CV73" s="2">
        <v>1</v>
      </c>
      <c r="CW73" s="2">
        <v>1</v>
      </c>
      <c r="CX73" s="2">
        <v>1000</v>
      </c>
      <c r="CZ73" s="2">
        <v>1</v>
      </c>
      <c r="DA73" s="2">
        <v>1</v>
      </c>
      <c r="DG73" s="2">
        <v>1</v>
      </c>
      <c r="DH73" s="2">
        <v>1</v>
      </c>
      <c r="DI73" s="2">
        <v>1</v>
      </c>
      <c r="DJ73" s="2">
        <v>1</v>
      </c>
      <c r="DK73" s="2">
        <v>2</v>
      </c>
      <c r="DL73" s="2">
        <v>2</v>
      </c>
      <c r="DO73" s="2">
        <v>1</v>
      </c>
      <c r="DP73" s="2">
        <v>1</v>
      </c>
      <c r="DQ73" s="2">
        <v>1</v>
      </c>
      <c r="DR73" s="2">
        <v>1</v>
      </c>
      <c r="DS73" s="2">
        <v>2</v>
      </c>
      <c r="DT73" s="2">
        <v>2</v>
      </c>
      <c r="DV73" s="2">
        <v>8</v>
      </c>
      <c r="DW73" s="2">
        <v>2</v>
      </c>
      <c r="DX73" s="2">
        <v>5</v>
      </c>
      <c r="DY73" s="2">
        <v>3</v>
      </c>
      <c r="DZ73" s="2">
        <v>5</v>
      </c>
      <c r="EA73" s="2">
        <v>4</v>
      </c>
      <c r="EB73" s="2">
        <v>4</v>
      </c>
      <c r="EC73" s="2">
        <v>3</v>
      </c>
      <c r="ED73" s="2">
        <v>1</v>
      </c>
      <c r="EH73" s="2">
        <v>1</v>
      </c>
      <c r="EL73" s="2">
        <v>1</v>
      </c>
      <c r="EP73" s="2">
        <v>1</v>
      </c>
      <c r="ET73" s="2">
        <v>1</v>
      </c>
      <c r="EX73" s="2">
        <v>2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2</v>
      </c>
      <c r="FE73" s="2">
        <v>0</v>
      </c>
      <c r="FF73" s="2">
        <v>2</v>
      </c>
      <c r="FG73" s="2">
        <v>0</v>
      </c>
      <c r="FH73" s="2">
        <v>2</v>
      </c>
      <c r="FI73" s="2">
        <v>0</v>
      </c>
      <c r="FJ73" s="2">
        <v>3</v>
      </c>
      <c r="FK73" s="2">
        <v>1</v>
      </c>
      <c r="FL73" s="2">
        <v>0</v>
      </c>
      <c r="FM73" s="2">
        <v>0</v>
      </c>
      <c r="FN73" s="2">
        <v>0</v>
      </c>
      <c r="FO73" s="2">
        <v>3</v>
      </c>
      <c r="FP73" s="2">
        <v>2</v>
      </c>
      <c r="FQ73" s="2">
        <v>0</v>
      </c>
      <c r="FR73" s="2">
        <v>2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2</v>
      </c>
      <c r="FY73" s="2">
        <v>0</v>
      </c>
      <c r="FZ73" s="2">
        <v>2</v>
      </c>
      <c r="GA73" s="2">
        <v>0</v>
      </c>
      <c r="GB73" s="2">
        <v>2</v>
      </c>
      <c r="GC73" s="2">
        <v>0</v>
      </c>
      <c r="GD73" s="2">
        <v>3</v>
      </c>
      <c r="GE73" s="2">
        <v>1</v>
      </c>
      <c r="GF73" s="2">
        <v>0</v>
      </c>
      <c r="GG73" s="2">
        <v>0</v>
      </c>
      <c r="GH73" s="2">
        <v>0</v>
      </c>
      <c r="GI73" s="2">
        <v>3</v>
      </c>
      <c r="GJ73" s="2">
        <v>2</v>
      </c>
      <c r="GK73" s="2">
        <v>0</v>
      </c>
      <c r="GL73" s="3">
        <v>4000</v>
      </c>
      <c r="GM73" s="3">
        <v>7000</v>
      </c>
      <c r="GN73" s="2">
        <v>2</v>
      </c>
      <c r="GQ73" s="2">
        <v>1</v>
      </c>
      <c r="GR73" s="2">
        <v>1</v>
      </c>
      <c r="GS73" s="2">
        <v>1</v>
      </c>
      <c r="GU73" s="2">
        <v>1</v>
      </c>
      <c r="GV73" s="2">
        <v>1</v>
      </c>
      <c r="GW73" s="2">
        <v>1</v>
      </c>
      <c r="GX73" s="2">
        <v>1</v>
      </c>
      <c r="GY73" s="2">
        <v>1</v>
      </c>
      <c r="GZ73" s="2">
        <v>1</v>
      </c>
      <c r="HA73" s="2">
        <v>1</v>
      </c>
      <c r="HB73" s="2">
        <v>1</v>
      </c>
      <c r="HC73" s="2">
        <v>1</v>
      </c>
      <c r="HD73" s="2">
        <v>1</v>
      </c>
      <c r="HE73" s="2">
        <v>2</v>
      </c>
      <c r="HF73" s="2">
        <v>1</v>
      </c>
      <c r="HG73" s="2">
        <v>1</v>
      </c>
      <c r="HI73" s="2">
        <v>1</v>
      </c>
      <c r="HJ73" s="2">
        <v>1</v>
      </c>
      <c r="HK73" s="2">
        <v>1</v>
      </c>
      <c r="HL73" s="2">
        <v>1</v>
      </c>
      <c r="HM73" s="2">
        <v>1</v>
      </c>
      <c r="HN73" s="2">
        <v>1</v>
      </c>
      <c r="HO73" s="2">
        <v>1</v>
      </c>
      <c r="HP73" s="2">
        <v>1</v>
      </c>
      <c r="HQ73" s="2">
        <v>1</v>
      </c>
      <c r="HS73" s="2">
        <v>2</v>
      </c>
      <c r="HT73" s="2">
        <v>1</v>
      </c>
      <c r="HU73" s="2">
        <v>2</v>
      </c>
      <c r="IG73" s="2">
        <v>1</v>
      </c>
      <c r="II73" s="2">
        <v>1</v>
      </c>
      <c r="IU73" s="2">
        <v>1</v>
      </c>
      <c r="IW73" s="2">
        <v>1</v>
      </c>
      <c r="IX73" s="2">
        <v>5</v>
      </c>
      <c r="IY73" s="2">
        <v>5</v>
      </c>
      <c r="IZ73" s="2">
        <v>5</v>
      </c>
      <c r="JA73" s="2">
        <v>5</v>
      </c>
      <c r="JB73" s="2">
        <v>5</v>
      </c>
      <c r="JC73" s="2">
        <v>3</v>
      </c>
      <c r="JD73" s="2">
        <v>3</v>
      </c>
      <c r="JE73" s="2">
        <v>5</v>
      </c>
      <c r="JF73" s="2">
        <v>5</v>
      </c>
      <c r="JG73" s="2">
        <v>5</v>
      </c>
      <c r="JH73" s="2">
        <v>5</v>
      </c>
      <c r="JI73" s="2">
        <v>5</v>
      </c>
      <c r="JJ73" s="2">
        <v>5</v>
      </c>
      <c r="JK73" s="2">
        <v>1</v>
      </c>
      <c r="JL73" s="2">
        <v>5</v>
      </c>
      <c r="JM73" s="2">
        <v>5</v>
      </c>
      <c r="JN73" s="2">
        <v>2</v>
      </c>
      <c r="JO73" s="2">
        <v>2</v>
      </c>
      <c r="JP73" s="2">
        <v>5</v>
      </c>
      <c r="JQ73" s="2">
        <v>4</v>
      </c>
      <c r="JR73" s="2">
        <v>2</v>
      </c>
      <c r="JS73" s="2">
        <v>2</v>
      </c>
      <c r="JT73" s="2">
        <v>3</v>
      </c>
      <c r="JU73" s="2">
        <v>4</v>
      </c>
      <c r="JV73" s="2">
        <v>1</v>
      </c>
      <c r="JW73" s="2">
        <v>3</v>
      </c>
      <c r="JX73" s="2">
        <v>1</v>
      </c>
      <c r="JY73" s="2">
        <v>3</v>
      </c>
      <c r="JZ73" s="2">
        <v>3</v>
      </c>
      <c r="KA73" s="2">
        <v>2</v>
      </c>
      <c r="KB73" s="2">
        <v>3</v>
      </c>
      <c r="KC73" s="2">
        <v>1</v>
      </c>
      <c r="KD73" s="2">
        <v>1</v>
      </c>
      <c r="KE73" s="2">
        <v>3</v>
      </c>
      <c r="KF73" s="2" t="s">
        <v>389</v>
      </c>
      <c r="KG73" s="2" t="s">
        <v>351</v>
      </c>
      <c r="KI73" s="2">
        <v>1</v>
      </c>
      <c r="KJ73" s="2">
        <v>1</v>
      </c>
      <c r="KL73" s="2">
        <v>5</v>
      </c>
      <c r="KM73" s="2">
        <v>5</v>
      </c>
      <c r="KN73" s="2">
        <v>4</v>
      </c>
      <c r="KO73" s="2">
        <v>5</v>
      </c>
      <c r="KP73" s="2">
        <v>5</v>
      </c>
      <c r="KQ73" s="2">
        <v>5</v>
      </c>
      <c r="KR73" s="2">
        <v>5</v>
      </c>
      <c r="KS73" s="2">
        <v>5</v>
      </c>
      <c r="KT73" s="2">
        <v>4</v>
      </c>
      <c r="KU73" s="2" t="s">
        <v>363</v>
      </c>
      <c r="KV73" s="2" t="s">
        <v>429</v>
      </c>
      <c r="KX73" s="2">
        <v>5</v>
      </c>
      <c r="KY73" s="2">
        <v>5</v>
      </c>
      <c r="KZ73" s="2">
        <v>5</v>
      </c>
      <c r="LA73" s="2">
        <v>5</v>
      </c>
      <c r="LB73" s="2">
        <v>5</v>
      </c>
      <c r="LC73" s="2">
        <v>5</v>
      </c>
      <c r="LD73" s="2">
        <v>5</v>
      </c>
      <c r="LE73" s="2">
        <v>5</v>
      </c>
      <c r="LF73" s="2">
        <v>5</v>
      </c>
      <c r="LG73" s="2">
        <v>5</v>
      </c>
      <c r="LH73" s="2">
        <v>5</v>
      </c>
      <c r="LI73" s="2">
        <v>5</v>
      </c>
      <c r="LJ73" s="2">
        <v>5</v>
      </c>
      <c r="LK73" s="2">
        <v>5</v>
      </c>
      <c r="LL73" s="2">
        <v>5</v>
      </c>
      <c r="LM73" s="2">
        <v>5</v>
      </c>
      <c r="LN73" s="2">
        <v>5</v>
      </c>
      <c r="LO73" s="2">
        <v>5</v>
      </c>
      <c r="LP73" s="2">
        <v>5</v>
      </c>
      <c r="LQ73" s="2">
        <v>5</v>
      </c>
      <c r="LR73" s="2">
        <v>5</v>
      </c>
      <c r="LS73" s="2">
        <v>5</v>
      </c>
      <c r="LT73" s="2">
        <v>5</v>
      </c>
      <c r="LU73" s="2">
        <v>5</v>
      </c>
      <c r="LV73" s="2">
        <v>5</v>
      </c>
      <c r="LW73" s="2">
        <v>5</v>
      </c>
      <c r="LX73" s="2">
        <v>5</v>
      </c>
      <c r="LY73" s="2">
        <v>5</v>
      </c>
      <c r="LZ73" s="2">
        <v>5</v>
      </c>
      <c r="MA73" s="2">
        <v>5</v>
      </c>
      <c r="MB73" s="2">
        <v>5</v>
      </c>
      <c r="MC73" s="2">
        <v>5</v>
      </c>
      <c r="MD73" s="2">
        <v>20</v>
      </c>
      <c r="ME73" s="3"/>
    </row>
    <row r="74" spans="1:343" x14ac:dyDescent="0.3">
      <c r="A74" s="128">
        <v>72</v>
      </c>
      <c r="B74" s="2">
        <v>1</v>
      </c>
      <c r="C74" s="2">
        <v>2</v>
      </c>
      <c r="D74" s="2">
        <v>0</v>
      </c>
      <c r="F74" s="2" t="s">
        <v>425</v>
      </c>
      <c r="G74" s="2">
        <v>2</v>
      </c>
      <c r="I74" s="2">
        <v>1</v>
      </c>
      <c r="K74" s="2">
        <v>1</v>
      </c>
      <c r="M74" s="2">
        <v>2</v>
      </c>
      <c r="O74" s="2">
        <v>3</v>
      </c>
      <c r="Q74" s="2">
        <v>4</v>
      </c>
      <c r="S74" s="2">
        <v>3</v>
      </c>
      <c r="T74" s="2">
        <v>1</v>
      </c>
      <c r="Z74" s="2">
        <v>4</v>
      </c>
      <c r="AB74" s="2">
        <v>1</v>
      </c>
      <c r="AD74" s="2">
        <v>4</v>
      </c>
      <c r="AE74" s="2">
        <v>15</v>
      </c>
      <c r="AF74" s="2">
        <v>55</v>
      </c>
      <c r="AG74" s="2">
        <v>4</v>
      </c>
      <c r="AJ74" s="2">
        <v>2</v>
      </c>
      <c r="AK74" s="14">
        <v>3</v>
      </c>
      <c r="AM74" s="2">
        <v>2023</v>
      </c>
      <c r="AN74" s="2">
        <v>90000</v>
      </c>
      <c r="AO74" s="2">
        <v>40000</v>
      </c>
      <c r="AP74" s="2">
        <v>10000</v>
      </c>
      <c r="AQ74" s="2">
        <v>30000</v>
      </c>
      <c r="AX74" s="3"/>
      <c r="AY74" s="3">
        <v>100000</v>
      </c>
      <c r="AZ74" s="2" t="s">
        <v>354</v>
      </c>
      <c r="BA74" s="2" t="s">
        <v>427</v>
      </c>
      <c r="BB74" s="2" t="s">
        <v>514</v>
      </c>
      <c r="BC74" s="2">
        <v>1</v>
      </c>
      <c r="BD74" s="2">
        <v>1</v>
      </c>
      <c r="BE74" s="2">
        <v>2</v>
      </c>
      <c r="BF74" s="2">
        <v>2</v>
      </c>
      <c r="BG74" s="2">
        <v>1</v>
      </c>
      <c r="BH74" s="2">
        <v>1</v>
      </c>
      <c r="BI74" s="2">
        <v>1</v>
      </c>
      <c r="BJ74" s="2">
        <v>1</v>
      </c>
      <c r="BK74" s="2">
        <v>2</v>
      </c>
      <c r="BL74" s="2">
        <v>2</v>
      </c>
      <c r="BM74" s="2">
        <v>1</v>
      </c>
      <c r="BN74" s="2">
        <v>2</v>
      </c>
      <c r="BO74" s="2">
        <v>2</v>
      </c>
      <c r="BP74" s="2">
        <v>2</v>
      </c>
      <c r="BQ74" s="2">
        <v>1</v>
      </c>
      <c r="BR74" s="2">
        <v>2</v>
      </c>
      <c r="BS74" s="2">
        <v>2</v>
      </c>
      <c r="BT74" s="2">
        <v>1</v>
      </c>
      <c r="BU74" s="2">
        <v>2</v>
      </c>
      <c r="BV74" s="2">
        <v>1</v>
      </c>
      <c r="BW74" s="2">
        <v>2</v>
      </c>
      <c r="BX74" s="2">
        <v>2</v>
      </c>
      <c r="CB74" s="2">
        <v>1</v>
      </c>
      <c r="CC74" s="2">
        <v>1</v>
      </c>
      <c r="CD74" s="2">
        <v>1</v>
      </c>
      <c r="CE74" s="2">
        <v>1</v>
      </c>
      <c r="CF74" s="2">
        <v>5</v>
      </c>
      <c r="CG74" s="2">
        <v>1</v>
      </c>
      <c r="CH74" s="2">
        <v>5</v>
      </c>
      <c r="CI74" s="2">
        <v>5</v>
      </c>
      <c r="CJ74" s="2">
        <v>3</v>
      </c>
      <c r="CK74" s="2">
        <v>2</v>
      </c>
      <c r="CL74" s="3">
        <v>150000</v>
      </c>
      <c r="CM74" s="3">
        <v>100000</v>
      </c>
      <c r="CN74" s="3">
        <v>65000</v>
      </c>
      <c r="CO74" s="3">
        <v>60000</v>
      </c>
      <c r="CP74" s="2">
        <v>2</v>
      </c>
      <c r="CS74" s="2">
        <v>5</v>
      </c>
      <c r="CT74" s="2">
        <v>5</v>
      </c>
      <c r="CU74" s="2">
        <v>5</v>
      </c>
      <c r="CV74" s="2">
        <v>1</v>
      </c>
      <c r="CW74" s="2">
        <v>1</v>
      </c>
      <c r="CX74" s="2">
        <v>1000</v>
      </c>
      <c r="CZ74" s="2">
        <v>1</v>
      </c>
      <c r="DA74" s="2">
        <v>1</v>
      </c>
      <c r="DG74" s="2">
        <v>1</v>
      </c>
      <c r="DH74" s="2">
        <v>1</v>
      </c>
      <c r="DI74" s="2">
        <v>1</v>
      </c>
      <c r="DJ74" s="2">
        <v>1</v>
      </c>
      <c r="DK74" s="2">
        <v>2</v>
      </c>
      <c r="DL74" s="2">
        <v>2</v>
      </c>
      <c r="DO74" s="2">
        <v>1</v>
      </c>
      <c r="DP74" s="2">
        <v>1</v>
      </c>
      <c r="DQ74" s="2">
        <v>1</v>
      </c>
      <c r="DR74" s="2">
        <v>1</v>
      </c>
      <c r="DS74" s="2">
        <v>2</v>
      </c>
      <c r="DT74" s="2">
        <v>2</v>
      </c>
      <c r="DV74" s="2">
        <v>9</v>
      </c>
      <c r="DW74" s="2">
        <v>3</v>
      </c>
      <c r="DX74" s="2">
        <v>5</v>
      </c>
      <c r="DY74" s="2">
        <v>3</v>
      </c>
      <c r="DZ74" s="2">
        <v>5</v>
      </c>
      <c r="EA74" s="2">
        <v>3</v>
      </c>
      <c r="EB74" s="2">
        <v>3</v>
      </c>
      <c r="EC74" s="2">
        <v>3</v>
      </c>
      <c r="ED74" s="2">
        <v>1</v>
      </c>
      <c r="EH74" s="2">
        <v>1</v>
      </c>
      <c r="EL74" s="2">
        <v>1</v>
      </c>
      <c r="EP74" s="2">
        <v>1</v>
      </c>
      <c r="ET74" s="2">
        <v>1</v>
      </c>
      <c r="EX74" s="2">
        <v>2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2</v>
      </c>
      <c r="FE74" s="2">
        <v>2</v>
      </c>
      <c r="FF74" s="2">
        <v>2</v>
      </c>
      <c r="FG74" s="2">
        <v>0</v>
      </c>
      <c r="FH74" s="2">
        <v>3</v>
      </c>
      <c r="FI74" s="2">
        <v>0</v>
      </c>
      <c r="FJ74" s="2">
        <v>3</v>
      </c>
      <c r="FK74" s="2">
        <v>2</v>
      </c>
      <c r="FL74" s="2">
        <v>0</v>
      </c>
      <c r="FM74" s="2">
        <v>0</v>
      </c>
      <c r="FN74" s="2">
        <v>0</v>
      </c>
      <c r="FO74" s="2">
        <v>2</v>
      </c>
      <c r="FP74" s="2">
        <v>2</v>
      </c>
      <c r="FQ74" s="2">
        <v>0</v>
      </c>
      <c r="FR74" s="2">
        <v>2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2</v>
      </c>
      <c r="FY74" s="2">
        <v>2</v>
      </c>
      <c r="FZ74" s="2">
        <v>2</v>
      </c>
      <c r="GA74" s="2">
        <v>0</v>
      </c>
      <c r="GB74" s="2">
        <v>3</v>
      </c>
      <c r="GC74" s="2">
        <v>0</v>
      </c>
      <c r="GD74" s="2">
        <v>3</v>
      </c>
      <c r="GE74" s="2">
        <v>2</v>
      </c>
      <c r="GF74" s="2">
        <v>0</v>
      </c>
      <c r="GG74" s="2">
        <v>0</v>
      </c>
      <c r="GH74" s="2">
        <v>0</v>
      </c>
      <c r="GI74" s="2">
        <v>2</v>
      </c>
      <c r="GJ74" s="2">
        <v>2</v>
      </c>
      <c r="GK74" s="2">
        <v>0</v>
      </c>
      <c r="GL74" s="3">
        <v>4000</v>
      </c>
      <c r="GM74" s="3">
        <v>6000</v>
      </c>
      <c r="GN74" s="2">
        <v>2</v>
      </c>
      <c r="GQ74" s="2">
        <v>1</v>
      </c>
      <c r="GR74" s="2">
        <v>1</v>
      </c>
      <c r="GS74" s="2">
        <v>1</v>
      </c>
      <c r="GU74" s="2">
        <v>1</v>
      </c>
      <c r="GV74" s="2">
        <v>1</v>
      </c>
      <c r="GW74" s="2">
        <v>1</v>
      </c>
      <c r="GY74" s="2">
        <v>1</v>
      </c>
      <c r="GZ74" s="2">
        <v>1</v>
      </c>
      <c r="HA74" s="2">
        <v>1</v>
      </c>
      <c r="HB74" s="2">
        <v>1</v>
      </c>
      <c r="HC74" s="2">
        <v>1</v>
      </c>
      <c r="HD74" s="2">
        <v>1</v>
      </c>
      <c r="HE74" s="2">
        <v>1</v>
      </c>
      <c r="HF74" s="2">
        <v>1</v>
      </c>
      <c r="HG74" s="2">
        <v>1</v>
      </c>
      <c r="HH74" s="2">
        <v>1</v>
      </c>
      <c r="HI74" s="2">
        <v>1</v>
      </c>
      <c r="HJ74" s="2">
        <v>1</v>
      </c>
      <c r="HK74" s="2">
        <v>1</v>
      </c>
      <c r="HL74" s="2">
        <v>1</v>
      </c>
      <c r="HM74" s="2">
        <v>1</v>
      </c>
      <c r="HN74" s="2">
        <v>1</v>
      </c>
      <c r="HO74" s="2">
        <v>1</v>
      </c>
      <c r="HP74" s="2">
        <v>1</v>
      </c>
      <c r="HQ74" s="2">
        <v>1</v>
      </c>
      <c r="HR74" s="2">
        <v>1</v>
      </c>
      <c r="HS74" s="2">
        <v>2</v>
      </c>
      <c r="HT74" s="2">
        <v>1</v>
      </c>
      <c r="HU74" s="2">
        <v>2</v>
      </c>
      <c r="IG74" s="2">
        <v>1</v>
      </c>
      <c r="II74" s="2">
        <v>1</v>
      </c>
      <c r="IU74" s="2">
        <v>1</v>
      </c>
      <c r="IW74" s="2">
        <v>1</v>
      </c>
      <c r="IX74" s="2">
        <v>5</v>
      </c>
      <c r="IY74" s="2">
        <v>5</v>
      </c>
      <c r="IZ74" s="2">
        <v>5</v>
      </c>
      <c r="JA74" s="2">
        <v>5</v>
      </c>
      <c r="JB74" s="2">
        <v>5</v>
      </c>
      <c r="JC74" s="2">
        <v>5</v>
      </c>
      <c r="JD74" s="2">
        <v>5</v>
      </c>
      <c r="JE74" s="2">
        <v>5</v>
      </c>
      <c r="JF74" s="2">
        <v>5</v>
      </c>
      <c r="JG74" s="2">
        <v>5</v>
      </c>
      <c r="JH74" s="2">
        <v>5</v>
      </c>
      <c r="JI74" s="2">
        <v>5</v>
      </c>
      <c r="JJ74" s="2">
        <v>3</v>
      </c>
      <c r="JK74" s="2">
        <v>1</v>
      </c>
      <c r="JL74" s="2">
        <v>5</v>
      </c>
      <c r="JM74" s="2">
        <v>5</v>
      </c>
      <c r="JN74" s="2">
        <v>2</v>
      </c>
      <c r="JO74" s="2">
        <v>2</v>
      </c>
      <c r="JP74" s="2">
        <v>4</v>
      </c>
      <c r="JQ74" s="2">
        <v>4</v>
      </c>
      <c r="JR74" s="2">
        <v>1</v>
      </c>
      <c r="JS74" s="2">
        <v>1</v>
      </c>
      <c r="JT74" s="2">
        <v>3</v>
      </c>
      <c r="JU74" s="2">
        <v>3</v>
      </c>
      <c r="JV74" s="2">
        <v>1</v>
      </c>
      <c r="JW74" s="2">
        <v>3</v>
      </c>
      <c r="JX74" s="2">
        <v>1</v>
      </c>
      <c r="JY74" s="2">
        <v>3</v>
      </c>
      <c r="JZ74" s="2">
        <v>3</v>
      </c>
      <c r="KA74" s="2">
        <v>3</v>
      </c>
      <c r="KB74" s="2">
        <v>3</v>
      </c>
      <c r="KC74" s="2">
        <v>1</v>
      </c>
      <c r="KD74" s="2">
        <v>1</v>
      </c>
      <c r="KE74" s="2">
        <v>3</v>
      </c>
      <c r="KF74" s="2" t="s">
        <v>351</v>
      </c>
      <c r="KI74" s="2">
        <v>1</v>
      </c>
      <c r="KJ74" s="2">
        <v>1</v>
      </c>
      <c r="KL74" s="2">
        <v>5</v>
      </c>
      <c r="KM74" s="2">
        <v>5</v>
      </c>
      <c r="KN74" s="2">
        <v>3</v>
      </c>
      <c r="KO74" s="2">
        <v>5</v>
      </c>
      <c r="KP74" s="2">
        <v>5</v>
      </c>
      <c r="KQ74" s="2">
        <v>5</v>
      </c>
      <c r="KR74" s="2">
        <v>5</v>
      </c>
      <c r="KS74" s="2">
        <v>5</v>
      </c>
      <c r="KT74" s="2">
        <v>4</v>
      </c>
      <c r="KU74" s="2" t="s">
        <v>429</v>
      </c>
      <c r="KX74" s="2">
        <v>5</v>
      </c>
      <c r="KY74" s="2">
        <v>5</v>
      </c>
      <c r="KZ74" s="2">
        <v>5</v>
      </c>
      <c r="LA74" s="2">
        <v>4</v>
      </c>
      <c r="LB74" s="2">
        <v>5</v>
      </c>
      <c r="LC74" s="2">
        <v>3</v>
      </c>
      <c r="LD74" s="2">
        <v>5</v>
      </c>
      <c r="LE74" s="2">
        <v>5</v>
      </c>
      <c r="LF74" s="2">
        <v>5</v>
      </c>
      <c r="LG74" s="2">
        <v>5</v>
      </c>
      <c r="LH74" s="2">
        <v>4</v>
      </c>
      <c r="LI74" s="2">
        <v>5</v>
      </c>
      <c r="LJ74" s="2">
        <v>3</v>
      </c>
      <c r="LK74" s="2">
        <v>5</v>
      </c>
      <c r="LL74" s="2">
        <v>5</v>
      </c>
      <c r="LM74" s="2">
        <v>5</v>
      </c>
      <c r="LN74" s="2">
        <v>5</v>
      </c>
      <c r="LO74" s="2">
        <v>5</v>
      </c>
      <c r="LP74" s="2">
        <v>5</v>
      </c>
      <c r="LQ74" s="2">
        <v>5</v>
      </c>
      <c r="LR74" s="2">
        <v>5</v>
      </c>
      <c r="LS74" s="2">
        <v>5</v>
      </c>
      <c r="LT74" s="2">
        <v>5</v>
      </c>
      <c r="LU74" s="2">
        <v>5</v>
      </c>
      <c r="LV74" s="2">
        <v>5</v>
      </c>
      <c r="LW74" s="2">
        <v>5</v>
      </c>
      <c r="LX74" s="2">
        <v>5</v>
      </c>
      <c r="LY74" s="2">
        <v>5</v>
      </c>
      <c r="LZ74" s="2">
        <v>5</v>
      </c>
      <c r="MA74" s="2">
        <v>5</v>
      </c>
      <c r="MB74" s="2">
        <v>5</v>
      </c>
      <c r="MC74" s="2">
        <v>5</v>
      </c>
      <c r="MD74" s="2">
        <v>20</v>
      </c>
      <c r="ME74" s="3"/>
    </row>
    <row r="75" spans="1:343" x14ac:dyDescent="0.3">
      <c r="A75" s="128">
        <v>73</v>
      </c>
      <c r="B75" s="2">
        <v>1</v>
      </c>
      <c r="C75" s="2">
        <v>3</v>
      </c>
      <c r="D75" s="2">
        <v>0</v>
      </c>
      <c r="F75" s="2" t="s">
        <v>425</v>
      </c>
      <c r="G75" s="2">
        <v>2</v>
      </c>
      <c r="I75" s="2">
        <v>1</v>
      </c>
      <c r="K75" s="2">
        <v>1</v>
      </c>
      <c r="M75" s="2">
        <v>2</v>
      </c>
      <c r="O75" s="2">
        <v>3</v>
      </c>
      <c r="Q75" s="2">
        <v>4</v>
      </c>
      <c r="S75" s="2">
        <v>6</v>
      </c>
      <c r="T75" s="2">
        <v>1</v>
      </c>
      <c r="Z75" s="2">
        <v>4</v>
      </c>
      <c r="AB75" s="2">
        <v>1</v>
      </c>
      <c r="AD75" s="2">
        <v>5</v>
      </c>
      <c r="AE75" s="2">
        <v>20</v>
      </c>
      <c r="AF75" s="2">
        <v>57</v>
      </c>
      <c r="AG75" s="2">
        <v>4</v>
      </c>
      <c r="AJ75" s="2">
        <v>3</v>
      </c>
      <c r="AK75" s="14">
        <v>3</v>
      </c>
      <c r="AM75" s="2">
        <v>2022</v>
      </c>
      <c r="AN75" s="2">
        <v>90000</v>
      </c>
      <c r="AO75" s="2">
        <v>40000</v>
      </c>
      <c r="AP75" s="2">
        <v>10000</v>
      </c>
      <c r="AQ75" s="2">
        <v>30000</v>
      </c>
      <c r="AX75" s="3"/>
      <c r="AY75" s="3">
        <v>100000</v>
      </c>
      <c r="AZ75" s="2" t="s">
        <v>354</v>
      </c>
      <c r="BA75" s="2" t="s">
        <v>427</v>
      </c>
      <c r="BB75" s="2" t="s">
        <v>514</v>
      </c>
      <c r="BC75" s="2">
        <v>1</v>
      </c>
      <c r="BD75" s="2">
        <v>1</v>
      </c>
      <c r="BE75" s="2">
        <v>2</v>
      </c>
      <c r="BF75" s="2">
        <v>2</v>
      </c>
      <c r="BG75" s="2">
        <v>1</v>
      </c>
      <c r="BH75" s="2">
        <v>2</v>
      </c>
      <c r="BI75" s="2">
        <v>1</v>
      </c>
      <c r="BJ75" s="2">
        <v>1</v>
      </c>
      <c r="BK75" s="2">
        <v>1</v>
      </c>
      <c r="BL75" s="2">
        <v>2</v>
      </c>
      <c r="BM75" s="2">
        <v>1</v>
      </c>
      <c r="BN75" s="2">
        <v>2</v>
      </c>
      <c r="BO75" s="2">
        <v>2</v>
      </c>
      <c r="BP75" s="2">
        <v>2</v>
      </c>
      <c r="BQ75" s="2">
        <v>1</v>
      </c>
      <c r="BR75" s="2">
        <v>2</v>
      </c>
      <c r="BS75" s="2">
        <v>2</v>
      </c>
      <c r="BT75" s="2">
        <v>1</v>
      </c>
      <c r="BU75" s="2">
        <v>2</v>
      </c>
      <c r="BV75" s="2">
        <v>1</v>
      </c>
      <c r="BW75" s="2">
        <v>2</v>
      </c>
      <c r="BX75" s="2">
        <v>2</v>
      </c>
      <c r="CB75" s="2">
        <v>1</v>
      </c>
      <c r="CC75" s="2">
        <v>1</v>
      </c>
      <c r="CD75" s="2">
        <v>1</v>
      </c>
      <c r="CE75" s="2">
        <v>1</v>
      </c>
      <c r="CF75" s="2">
        <v>5</v>
      </c>
      <c r="CG75" s="2">
        <v>1</v>
      </c>
      <c r="CH75" s="2">
        <v>5</v>
      </c>
      <c r="CI75" s="2">
        <v>5</v>
      </c>
      <c r="CJ75" s="2">
        <v>5</v>
      </c>
      <c r="CK75" s="2">
        <v>4</v>
      </c>
      <c r="CL75" s="3">
        <v>150000</v>
      </c>
      <c r="CM75" s="3">
        <v>100000</v>
      </c>
      <c r="CN75" s="3">
        <v>65000</v>
      </c>
      <c r="CO75" s="3">
        <v>60000</v>
      </c>
      <c r="CP75" s="2">
        <v>2</v>
      </c>
      <c r="CS75" s="2">
        <v>5</v>
      </c>
      <c r="CT75" s="2">
        <v>5</v>
      </c>
      <c r="CU75" s="2">
        <v>5</v>
      </c>
      <c r="CV75" s="2">
        <v>1</v>
      </c>
      <c r="CW75" s="2">
        <v>1</v>
      </c>
      <c r="CX75" s="2">
        <v>1000</v>
      </c>
      <c r="CZ75" s="2">
        <v>1</v>
      </c>
      <c r="DA75" s="2">
        <v>1</v>
      </c>
      <c r="DG75" s="2">
        <v>1</v>
      </c>
      <c r="DH75" s="2">
        <v>1</v>
      </c>
      <c r="DI75" s="2">
        <v>1</v>
      </c>
      <c r="DJ75" s="2">
        <v>1</v>
      </c>
      <c r="DK75" s="2">
        <v>2</v>
      </c>
      <c r="DL75" s="2">
        <v>2</v>
      </c>
      <c r="DO75" s="2">
        <v>1</v>
      </c>
      <c r="DP75" s="2">
        <v>1</v>
      </c>
      <c r="DQ75" s="2">
        <v>1</v>
      </c>
      <c r="DR75" s="2">
        <v>1</v>
      </c>
      <c r="DS75" s="2">
        <v>2</v>
      </c>
      <c r="DT75" s="2">
        <v>2</v>
      </c>
      <c r="DV75" s="2">
        <v>8</v>
      </c>
      <c r="DW75" s="2">
        <v>3</v>
      </c>
      <c r="DX75" s="2">
        <v>5</v>
      </c>
      <c r="DY75" s="2">
        <v>3</v>
      </c>
      <c r="DZ75" s="2">
        <v>5</v>
      </c>
      <c r="EA75" s="2">
        <v>4</v>
      </c>
      <c r="EB75" s="2">
        <v>4</v>
      </c>
      <c r="EC75" s="2">
        <v>3</v>
      </c>
      <c r="ED75" s="2">
        <v>1</v>
      </c>
      <c r="EH75" s="2">
        <v>1</v>
      </c>
      <c r="EL75" s="2">
        <v>1</v>
      </c>
      <c r="EP75" s="2">
        <v>1</v>
      </c>
      <c r="ET75" s="2">
        <v>1</v>
      </c>
      <c r="EX75" s="2">
        <v>2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2</v>
      </c>
      <c r="FE75" s="2">
        <v>2</v>
      </c>
      <c r="FF75" s="2">
        <v>2</v>
      </c>
      <c r="FG75" s="2">
        <v>0</v>
      </c>
      <c r="FH75" s="2">
        <v>2</v>
      </c>
      <c r="FI75" s="2">
        <v>0</v>
      </c>
      <c r="FJ75" s="2">
        <v>3</v>
      </c>
      <c r="FK75" s="2">
        <v>2</v>
      </c>
      <c r="FL75" s="2">
        <v>0</v>
      </c>
      <c r="FM75" s="2">
        <v>2</v>
      </c>
      <c r="FN75" s="2">
        <v>0</v>
      </c>
      <c r="FO75" s="2">
        <v>2</v>
      </c>
      <c r="FP75" s="2">
        <v>2</v>
      </c>
      <c r="FQ75" s="2">
        <v>0</v>
      </c>
      <c r="FR75" s="2">
        <v>2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2</v>
      </c>
      <c r="FY75" s="2">
        <v>2</v>
      </c>
      <c r="FZ75" s="2">
        <v>2</v>
      </c>
      <c r="GA75" s="2">
        <v>0</v>
      </c>
      <c r="GB75" s="2">
        <v>2</v>
      </c>
      <c r="GC75" s="2">
        <v>0</v>
      </c>
      <c r="GD75" s="2">
        <v>3</v>
      </c>
      <c r="GE75" s="2">
        <v>2</v>
      </c>
      <c r="GF75" s="2">
        <v>0</v>
      </c>
      <c r="GG75" s="2">
        <v>1</v>
      </c>
      <c r="GH75" s="2">
        <v>0</v>
      </c>
      <c r="GI75" s="2">
        <v>2</v>
      </c>
      <c r="GJ75" s="2">
        <v>2</v>
      </c>
      <c r="GK75" s="2">
        <v>0</v>
      </c>
      <c r="GL75" s="3">
        <v>4000</v>
      </c>
      <c r="GM75" s="3">
        <v>6000</v>
      </c>
      <c r="GN75" s="2">
        <v>2</v>
      </c>
      <c r="GQ75" s="2">
        <v>1</v>
      </c>
      <c r="GR75" s="2">
        <v>1</v>
      </c>
      <c r="GS75" s="2">
        <v>1</v>
      </c>
      <c r="GT75" s="2">
        <v>1</v>
      </c>
      <c r="GU75" s="2">
        <v>1</v>
      </c>
      <c r="GV75" s="2">
        <v>1</v>
      </c>
      <c r="GW75" s="2">
        <v>1</v>
      </c>
      <c r="GX75" s="2">
        <v>1</v>
      </c>
      <c r="GY75" s="2">
        <v>1</v>
      </c>
      <c r="GZ75" s="2">
        <v>1</v>
      </c>
      <c r="HA75" s="2">
        <v>1</v>
      </c>
      <c r="HB75" s="2">
        <v>1</v>
      </c>
      <c r="HC75" s="2">
        <v>1</v>
      </c>
      <c r="HD75" s="2">
        <v>1</v>
      </c>
      <c r="HE75" s="2">
        <v>1</v>
      </c>
      <c r="HF75" s="2">
        <v>1</v>
      </c>
      <c r="HG75" s="2">
        <v>1</v>
      </c>
      <c r="HH75" s="2">
        <v>1</v>
      </c>
      <c r="HI75" s="2">
        <v>1</v>
      </c>
      <c r="HJ75" s="2">
        <v>1</v>
      </c>
      <c r="HK75" s="2">
        <v>1</v>
      </c>
      <c r="HL75" s="2">
        <v>1</v>
      </c>
      <c r="HM75" s="2">
        <v>1</v>
      </c>
      <c r="HN75" s="2">
        <v>1</v>
      </c>
      <c r="HO75" s="2">
        <v>1</v>
      </c>
      <c r="HP75" s="2">
        <v>1</v>
      </c>
      <c r="HQ75" s="2">
        <v>1</v>
      </c>
      <c r="HR75" s="2">
        <v>1</v>
      </c>
      <c r="HS75" s="2">
        <v>2</v>
      </c>
      <c r="HT75" s="2">
        <v>1</v>
      </c>
      <c r="HU75" s="2">
        <v>2</v>
      </c>
      <c r="IG75" s="2">
        <v>1</v>
      </c>
      <c r="II75" s="2">
        <v>1</v>
      </c>
      <c r="IU75" s="2">
        <v>1</v>
      </c>
      <c r="IW75" s="2">
        <v>1</v>
      </c>
      <c r="IX75" s="2">
        <v>5</v>
      </c>
      <c r="IY75" s="2">
        <v>5</v>
      </c>
      <c r="IZ75" s="2">
        <v>5</v>
      </c>
      <c r="JA75" s="2">
        <v>5</v>
      </c>
      <c r="JB75" s="2">
        <v>5</v>
      </c>
      <c r="JC75" s="2">
        <v>3</v>
      </c>
      <c r="JD75" s="2">
        <v>5</v>
      </c>
      <c r="JE75" s="2">
        <v>5</v>
      </c>
      <c r="JF75" s="2">
        <v>5</v>
      </c>
      <c r="JG75" s="2">
        <v>5</v>
      </c>
      <c r="JH75" s="2">
        <v>5</v>
      </c>
      <c r="JI75" s="2">
        <v>5</v>
      </c>
      <c r="JJ75" s="2">
        <v>3</v>
      </c>
      <c r="JK75" s="2">
        <v>1</v>
      </c>
      <c r="JL75" s="2">
        <v>5</v>
      </c>
      <c r="JM75" s="2">
        <v>5</v>
      </c>
      <c r="JN75" s="2">
        <v>2</v>
      </c>
      <c r="JO75" s="2">
        <v>2</v>
      </c>
      <c r="JP75" s="2">
        <v>4</v>
      </c>
      <c r="JQ75" s="2">
        <v>4</v>
      </c>
      <c r="JR75" s="2">
        <v>2</v>
      </c>
      <c r="JS75" s="2">
        <v>2</v>
      </c>
      <c r="JT75" s="2">
        <v>3</v>
      </c>
      <c r="JU75" s="2">
        <v>3</v>
      </c>
      <c r="JV75" s="2">
        <v>1</v>
      </c>
      <c r="JW75" s="2">
        <v>3</v>
      </c>
      <c r="JX75" s="2">
        <v>1</v>
      </c>
      <c r="JY75" s="2">
        <v>2</v>
      </c>
      <c r="JZ75" s="2">
        <v>4</v>
      </c>
      <c r="KA75" s="2">
        <v>3</v>
      </c>
      <c r="KB75" s="2">
        <v>3</v>
      </c>
      <c r="KC75" s="2">
        <v>1</v>
      </c>
      <c r="KD75" s="2">
        <v>1</v>
      </c>
      <c r="KE75" s="2">
        <v>3</v>
      </c>
      <c r="KF75" s="2" t="s">
        <v>351</v>
      </c>
      <c r="KG75" s="2" t="s">
        <v>389</v>
      </c>
      <c r="KI75" s="2">
        <v>1</v>
      </c>
      <c r="KJ75" s="2">
        <v>1</v>
      </c>
      <c r="KL75" s="2">
        <v>5</v>
      </c>
      <c r="KM75" s="2">
        <v>5</v>
      </c>
      <c r="KN75" s="2">
        <v>3</v>
      </c>
      <c r="KO75" s="2">
        <v>5</v>
      </c>
      <c r="KP75" s="2">
        <v>5</v>
      </c>
      <c r="KQ75" s="2">
        <v>5</v>
      </c>
      <c r="KR75" s="2">
        <v>5</v>
      </c>
      <c r="KS75" s="2">
        <v>5</v>
      </c>
      <c r="KT75" s="2">
        <v>5</v>
      </c>
      <c r="KU75" s="2" t="s">
        <v>363</v>
      </c>
      <c r="KV75" s="2" t="s">
        <v>384</v>
      </c>
      <c r="KX75" s="2">
        <v>5</v>
      </c>
      <c r="KY75" s="2">
        <v>5</v>
      </c>
      <c r="KZ75" s="2">
        <v>5</v>
      </c>
      <c r="LA75" s="2">
        <v>5</v>
      </c>
      <c r="LB75" s="2">
        <v>5</v>
      </c>
      <c r="LC75" s="2">
        <v>5</v>
      </c>
      <c r="LD75" s="2">
        <v>5</v>
      </c>
      <c r="LE75" s="2">
        <v>5</v>
      </c>
      <c r="LF75" s="2">
        <v>5</v>
      </c>
      <c r="LG75" s="2">
        <v>5</v>
      </c>
      <c r="LH75" s="2">
        <v>5</v>
      </c>
      <c r="LI75" s="2">
        <v>5</v>
      </c>
      <c r="LJ75" s="2">
        <v>5</v>
      </c>
      <c r="LK75" s="2">
        <v>5</v>
      </c>
      <c r="LL75" s="2">
        <v>5</v>
      </c>
      <c r="LM75" s="2">
        <v>5</v>
      </c>
      <c r="LN75" s="2">
        <v>5</v>
      </c>
      <c r="LO75" s="2">
        <v>5</v>
      </c>
      <c r="LP75" s="2">
        <v>5</v>
      </c>
      <c r="LQ75" s="2">
        <v>5</v>
      </c>
      <c r="LR75" s="2">
        <v>5</v>
      </c>
      <c r="LS75" s="2">
        <v>5</v>
      </c>
      <c r="LT75" s="2">
        <v>5</v>
      </c>
      <c r="LU75" s="2">
        <v>5</v>
      </c>
      <c r="LV75" s="2">
        <v>5</v>
      </c>
      <c r="LW75" s="2">
        <v>5</v>
      </c>
      <c r="LX75" s="2">
        <v>5</v>
      </c>
      <c r="LY75" s="2">
        <v>5</v>
      </c>
      <c r="LZ75" s="2">
        <v>5</v>
      </c>
      <c r="MA75" s="2">
        <v>5</v>
      </c>
      <c r="MB75" s="2">
        <v>5</v>
      </c>
      <c r="MC75" s="2">
        <v>5</v>
      </c>
      <c r="MD75" s="2">
        <v>25</v>
      </c>
      <c r="ME75" s="3"/>
    </row>
    <row r="76" spans="1:343" x14ac:dyDescent="0.3">
      <c r="A76" s="128">
        <v>74</v>
      </c>
      <c r="B76" s="2">
        <v>1</v>
      </c>
      <c r="C76" s="2">
        <v>2</v>
      </c>
      <c r="D76" s="2">
        <v>0</v>
      </c>
      <c r="F76" s="2" t="s">
        <v>425</v>
      </c>
      <c r="G76" s="2">
        <v>2</v>
      </c>
      <c r="I76" s="2">
        <v>1</v>
      </c>
      <c r="K76" s="2">
        <v>2</v>
      </c>
      <c r="M76" s="2">
        <v>2</v>
      </c>
      <c r="O76" s="2">
        <v>4</v>
      </c>
      <c r="Q76" s="2">
        <v>1</v>
      </c>
      <c r="S76" s="2">
        <v>1</v>
      </c>
      <c r="U76" s="2">
        <v>1</v>
      </c>
      <c r="Z76" s="2">
        <v>6</v>
      </c>
      <c r="AB76" s="2">
        <v>1</v>
      </c>
      <c r="AD76" s="2">
        <v>2</v>
      </c>
      <c r="AE76" s="2">
        <v>23</v>
      </c>
      <c r="AF76" s="2">
        <v>74</v>
      </c>
      <c r="AG76" s="2">
        <v>4</v>
      </c>
      <c r="AJ76" s="2">
        <v>1</v>
      </c>
      <c r="AK76" s="14">
        <v>3</v>
      </c>
      <c r="AM76" s="2">
        <v>2019</v>
      </c>
      <c r="AN76" s="2">
        <v>100000</v>
      </c>
      <c r="AO76" s="2">
        <v>60000</v>
      </c>
      <c r="AP76" s="2">
        <v>10000</v>
      </c>
      <c r="AQ76" s="2">
        <v>30000</v>
      </c>
      <c r="AX76" s="3"/>
      <c r="AY76" s="3">
        <v>50000</v>
      </c>
      <c r="AZ76" s="2" t="s">
        <v>354</v>
      </c>
      <c r="BA76" s="2" t="s">
        <v>427</v>
      </c>
      <c r="BB76" s="2" t="s">
        <v>514</v>
      </c>
      <c r="BC76" s="2">
        <v>1</v>
      </c>
      <c r="BD76" s="2">
        <v>2</v>
      </c>
      <c r="BE76" s="2">
        <v>2</v>
      </c>
      <c r="BF76" s="2">
        <v>1</v>
      </c>
      <c r="BG76" s="2">
        <v>1</v>
      </c>
      <c r="BH76" s="2">
        <v>2</v>
      </c>
      <c r="BI76" s="2">
        <v>1</v>
      </c>
      <c r="BJ76" s="2">
        <v>1</v>
      </c>
      <c r="BK76" s="2">
        <v>2</v>
      </c>
      <c r="BL76" s="2">
        <v>2</v>
      </c>
      <c r="BM76" s="2">
        <v>1</v>
      </c>
      <c r="BN76" s="2">
        <v>2</v>
      </c>
      <c r="BO76" s="2">
        <v>2</v>
      </c>
      <c r="BP76" s="2">
        <v>2</v>
      </c>
      <c r="BQ76" s="2">
        <v>2</v>
      </c>
      <c r="BR76" s="2">
        <v>2</v>
      </c>
      <c r="BS76" s="2">
        <v>2</v>
      </c>
      <c r="BT76" s="2">
        <v>1</v>
      </c>
      <c r="BU76" s="2">
        <v>2</v>
      </c>
      <c r="BV76" s="2">
        <v>2</v>
      </c>
      <c r="BW76" s="2">
        <v>2</v>
      </c>
      <c r="BX76" s="2">
        <v>2</v>
      </c>
      <c r="BY76" s="2">
        <v>2</v>
      </c>
      <c r="CB76" s="2">
        <v>1</v>
      </c>
      <c r="CC76" s="2">
        <v>1</v>
      </c>
      <c r="CD76" s="2">
        <v>1</v>
      </c>
      <c r="CE76" s="2">
        <v>1</v>
      </c>
      <c r="CF76" s="2">
        <v>5</v>
      </c>
      <c r="CG76" s="2">
        <v>1</v>
      </c>
      <c r="CH76" s="2">
        <v>3</v>
      </c>
      <c r="CI76" s="2">
        <v>3</v>
      </c>
      <c r="CJ76" s="2">
        <v>2</v>
      </c>
      <c r="CK76" s="2">
        <v>1</v>
      </c>
      <c r="CL76" s="3">
        <v>150000</v>
      </c>
      <c r="CM76" s="3">
        <v>100000</v>
      </c>
      <c r="CN76" s="3">
        <v>60000</v>
      </c>
      <c r="CO76" s="3">
        <v>45000</v>
      </c>
      <c r="CP76" s="2">
        <v>2</v>
      </c>
      <c r="CS76" s="2">
        <v>5</v>
      </c>
      <c r="CT76" s="2">
        <v>5</v>
      </c>
      <c r="CU76" s="2">
        <v>5</v>
      </c>
      <c r="CV76" s="2">
        <v>2</v>
      </c>
      <c r="DG76" s="2">
        <v>1</v>
      </c>
      <c r="DH76" s="2">
        <v>1</v>
      </c>
      <c r="DI76" s="2">
        <v>1</v>
      </c>
      <c r="DJ76" s="2">
        <v>1</v>
      </c>
      <c r="DK76" s="2">
        <v>1</v>
      </c>
      <c r="DL76" s="2">
        <v>1</v>
      </c>
      <c r="DO76" s="2">
        <v>1</v>
      </c>
      <c r="DP76" s="2">
        <v>1</v>
      </c>
      <c r="DQ76" s="2">
        <v>1</v>
      </c>
      <c r="DR76" s="2">
        <v>2</v>
      </c>
      <c r="DS76" s="2">
        <v>2</v>
      </c>
      <c r="DT76" s="2">
        <v>2</v>
      </c>
      <c r="DW76" s="2">
        <v>3</v>
      </c>
      <c r="DX76" s="2">
        <v>5</v>
      </c>
      <c r="DY76" s="2">
        <v>3</v>
      </c>
      <c r="DZ76" s="2">
        <v>5</v>
      </c>
      <c r="EA76" s="2">
        <v>3</v>
      </c>
      <c r="EB76" s="2">
        <v>3</v>
      </c>
      <c r="EC76" s="2">
        <v>3</v>
      </c>
      <c r="ED76" s="2">
        <v>1</v>
      </c>
      <c r="EI76" s="2">
        <v>1</v>
      </c>
      <c r="EL76" s="2">
        <v>1</v>
      </c>
      <c r="EP76" s="2">
        <v>1</v>
      </c>
      <c r="ET76" s="2">
        <v>1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2</v>
      </c>
      <c r="FE76" s="2">
        <v>0</v>
      </c>
      <c r="FF76" s="2">
        <v>2</v>
      </c>
      <c r="FG76" s="2">
        <v>0</v>
      </c>
      <c r="FH76" s="2">
        <v>2</v>
      </c>
      <c r="FI76" s="2">
        <v>0</v>
      </c>
      <c r="FJ76" s="2">
        <v>3</v>
      </c>
      <c r="FK76" s="2">
        <v>0</v>
      </c>
      <c r="FL76" s="2">
        <v>0</v>
      </c>
      <c r="FM76" s="2">
        <v>0</v>
      </c>
      <c r="FN76" s="2">
        <v>0</v>
      </c>
      <c r="FO76" s="2">
        <v>3</v>
      </c>
      <c r="FP76" s="2">
        <v>0</v>
      </c>
      <c r="FQ76" s="2">
        <v>0</v>
      </c>
      <c r="FR76" s="2">
        <v>0</v>
      </c>
      <c r="FS76" s="2">
        <v>3</v>
      </c>
      <c r="FT76" s="2">
        <v>0</v>
      </c>
      <c r="FU76" s="2">
        <v>0</v>
      </c>
      <c r="FV76" s="2">
        <v>0</v>
      </c>
      <c r="FW76" s="2">
        <v>0</v>
      </c>
      <c r="FX76" s="2">
        <v>2</v>
      </c>
      <c r="FY76" s="2">
        <v>0</v>
      </c>
      <c r="FZ76" s="2">
        <v>2</v>
      </c>
      <c r="GA76" s="2">
        <v>0</v>
      </c>
      <c r="GB76" s="2">
        <v>2</v>
      </c>
      <c r="GC76" s="2">
        <v>0</v>
      </c>
      <c r="GD76" s="2">
        <v>2</v>
      </c>
      <c r="GE76" s="2">
        <v>0</v>
      </c>
      <c r="GF76" s="2">
        <v>0</v>
      </c>
      <c r="GG76" s="2">
        <v>0</v>
      </c>
      <c r="GH76" s="2">
        <v>0</v>
      </c>
      <c r="GI76" s="2">
        <v>3</v>
      </c>
      <c r="GJ76" s="2">
        <v>0</v>
      </c>
      <c r="GK76" s="2">
        <v>0</v>
      </c>
      <c r="GL76" s="3">
        <v>3000</v>
      </c>
      <c r="GM76" s="3">
        <v>5000</v>
      </c>
      <c r="GN76" s="2">
        <v>2</v>
      </c>
      <c r="GQ76" s="2">
        <v>2</v>
      </c>
      <c r="GR76" s="2">
        <v>2</v>
      </c>
      <c r="GT76" s="2">
        <v>2</v>
      </c>
      <c r="HA76" s="2">
        <v>2</v>
      </c>
      <c r="HB76" s="2">
        <v>2</v>
      </c>
      <c r="HC76" s="2">
        <v>2</v>
      </c>
      <c r="HD76" s="2">
        <v>2</v>
      </c>
      <c r="HE76" s="2">
        <v>2</v>
      </c>
      <c r="HF76" s="2">
        <v>2</v>
      </c>
      <c r="HG76" s="2">
        <v>2</v>
      </c>
      <c r="IX76" s="2">
        <v>5</v>
      </c>
      <c r="IY76" s="2">
        <v>5</v>
      </c>
      <c r="IZ76" s="2">
        <v>5</v>
      </c>
      <c r="JA76" s="2">
        <v>5</v>
      </c>
      <c r="JB76" s="2">
        <v>5</v>
      </c>
      <c r="JC76" s="2">
        <v>5</v>
      </c>
      <c r="JD76" s="2">
        <v>5</v>
      </c>
      <c r="JE76" s="2">
        <v>5</v>
      </c>
      <c r="JF76" s="2">
        <v>5</v>
      </c>
      <c r="JG76" s="2">
        <v>5</v>
      </c>
      <c r="JH76" s="2">
        <v>5</v>
      </c>
      <c r="JI76" s="2">
        <v>5</v>
      </c>
      <c r="JJ76" s="2">
        <v>3</v>
      </c>
      <c r="JK76" s="2">
        <v>1</v>
      </c>
      <c r="JL76" s="2">
        <v>5</v>
      </c>
      <c r="JM76" s="2">
        <v>5</v>
      </c>
      <c r="JN76" s="2">
        <v>3</v>
      </c>
      <c r="JO76" s="2">
        <v>3</v>
      </c>
      <c r="JP76" s="2">
        <v>5</v>
      </c>
      <c r="JQ76" s="2">
        <v>3</v>
      </c>
      <c r="JR76" s="2">
        <v>2</v>
      </c>
      <c r="JS76" s="2">
        <v>2</v>
      </c>
      <c r="JT76" s="2">
        <v>3</v>
      </c>
      <c r="JU76" s="2">
        <v>3</v>
      </c>
      <c r="JV76" s="2">
        <v>1</v>
      </c>
      <c r="JW76" s="2">
        <v>3</v>
      </c>
      <c r="JX76" s="2">
        <v>1</v>
      </c>
      <c r="JY76" s="2">
        <v>3</v>
      </c>
      <c r="JZ76" s="2">
        <v>3</v>
      </c>
      <c r="KA76" s="2">
        <v>3</v>
      </c>
      <c r="KB76" s="2">
        <v>3</v>
      </c>
      <c r="KC76" s="2">
        <v>1</v>
      </c>
      <c r="KD76" s="2">
        <v>1</v>
      </c>
      <c r="KE76" s="2">
        <v>3</v>
      </c>
      <c r="KI76" s="2">
        <v>3</v>
      </c>
      <c r="KJ76" s="2">
        <v>4</v>
      </c>
      <c r="KL76" s="2">
        <v>4</v>
      </c>
      <c r="KM76" s="2">
        <v>4</v>
      </c>
      <c r="KN76" s="2">
        <v>3</v>
      </c>
      <c r="KO76" s="2">
        <v>5</v>
      </c>
      <c r="KP76" s="2">
        <v>5</v>
      </c>
      <c r="KQ76" s="2">
        <v>3</v>
      </c>
      <c r="KR76" s="2">
        <v>4</v>
      </c>
      <c r="KS76" s="2">
        <v>4</v>
      </c>
      <c r="KT76" s="2">
        <v>4</v>
      </c>
      <c r="KX76" s="2">
        <v>1</v>
      </c>
      <c r="KY76" s="2">
        <v>1</v>
      </c>
      <c r="KZ76" s="2">
        <v>5</v>
      </c>
      <c r="LA76" s="2">
        <v>1</v>
      </c>
      <c r="LB76" s="2">
        <v>5</v>
      </c>
      <c r="LC76" s="2">
        <v>2</v>
      </c>
      <c r="LD76" s="2">
        <v>3</v>
      </c>
      <c r="LG76" s="2">
        <v>5</v>
      </c>
      <c r="LH76" s="2">
        <v>1</v>
      </c>
      <c r="LI76" s="2">
        <v>5</v>
      </c>
      <c r="LJ76" s="2">
        <v>5</v>
      </c>
      <c r="LK76" s="2">
        <v>3</v>
      </c>
      <c r="LL76" s="2">
        <v>5</v>
      </c>
      <c r="LM76" s="2">
        <v>5</v>
      </c>
      <c r="LN76" s="2">
        <v>1</v>
      </c>
      <c r="LO76" s="2">
        <v>3</v>
      </c>
      <c r="LP76" s="2">
        <v>3</v>
      </c>
      <c r="LQ76" s="2">
        <v>5</v>
      </c>
      <c r="LR76" s="2">
        <v>5</v>
      </c>
      <c r="LS76" s="2">
        <v>5</v>
      </c>
      <c r="LT76" s="2">
        <v>5</v>
      </c>
      <c r="LU76" s="2">
        <v>2</v>
      </c>
      <c r="LV76" s="2">
        <v>2</v>
      </c>
      <c r="LW76" s="2">
        <v>2</v>
      </c>
      <c r="LX76" s="2">
        <v>2</v>
      </c>
      <c r="LY76" s="2">
        <v>2</v>
      </c>
      <c r="LZ76" s="2">
        <v>2</v>
      </c>
      <c r="MA76" s="2">
        <v>2</v>
      </c>
      <c r="MB76" s="2">
        <v>2</v>
      </c>
      <c r="MC76" s="2">
        <v>2</v>
      </c>
      <c r="MD76" s="2">
        <v>10</v>
      </c>
      <c r="ME76" s="3"/>
    </row>
    <row r="77" spans="1:343" x14ac:dyDescent="0.3">
      <c r="A77" s="128">
        <v>75</v>
      </c>
      <c r="B77" s="2">
        <v>1</v>
      </c>
      <c r="D77" s="2">
        <v>0</v>
      </c>
      <c r="F77" s="2" t="s">
        <v>425</v>
      </c>
      <c r="G77" s="2">
        <v>2</v>
      </c>
      <c r="I77" s="2">
        <v>1</v>
      </c>
      <c r="K77" s="2">
        <v>1</v>
      </c>
      <c r="M77" s="2">
        <v>2</v>
      </c>
      <c r="O77" s="2">
        <v>3</v>
      </c>
      <c r="Q77" s="2">
        <v>4</v>
      </c>
      <c r="S77" s="2">
        <v>4</v>
      </c>
      <c r="T77" s="2">
        <v>1</v>
      </c>
      <c r="Z77" s="2">
        <v>5</v>
      </c>
      <c r="AB77" s="2">
        <v>1</v>
      </c>
      <c r="AD77" s="2">
        <v>4</v>
      </c>
      <c r="AE77" s="2">
        <v>25</v>
      </c>
      <c r="AF77" s="2">
        <v>63</v>
      </c>
      <c r="AG77" s="2">
        <v>4</v>
      </c>
      <c r="AJ77" s="2">
        <v>4</v>
      </c>
      <c r="AK77" s="14">
        <v>3</v>
      </c>
      <c r="AM77" s="2">
        <v>2022</v>
      </c>
      <c r="AN77" s="2">
        <v>100000</v>
      </c>
      <c r="AO77" s="2">
        <v>50000</v>
      </c>
      <c r="AP77" s="2">
        <v>20000</v>
      </c>
      <c r="AQ77" s="2">
        <v>15000</v>
      </c>
      <c r="AX77" s="3"/>
      <c r="AY77" s="3">
        <v>100000</v>
      </c>
      <c r="AZ77" s="2" t="s">
        <v>354</v>
      </c>
      <c r="BA77" s="2" t="s">
        <v>427</v>
      </c>
      <c r="BB77" s="2" t="s">
        <v>514</v>
      </c>
      <c r="BC77" s="2">
        <v>1</v>
      </c>
      <c r="BD77" s="2">
        <v>1</v>
      </c>
      <c r="BE77" s="2">
        <v>2</v>
      </c>
      <c r="BF77" s="2">
        <v>2</v>
      </c>
      <c r="BG77" s="2">
        <v>1</v>
      </c>
      <c r="BH77" s="2">
        <v>2</v>
      </c>
      <c r="BI77" s="2">
        <v>1</v>
      </c>
      <c r="BJ77" s="2">
        <v>1</v>
      </c>
      <c r="BK77" s="2">
        <v>2</v>
      </c>
      <c r="BL77" s="2">
        <v>2</v>
      </c>
      <c r="BM77" s="2">
        <v>1</v>
      </c>
      <c r="BN77" s="2">
        <v>2</v>
      </c>
      <c r="BO77" s="2">
        <v>2</v>
      </c>
      <c r="BP77" s="2">
        <v>2</v>
      </c>
      <c r="BQ77" s="2">
        <v>1</v>
      </c>
      <c r="BR77" s="2">
        <v>2</v>
      </c>
      <c r="BS77" s="2">
        <v>2</v>
      </c>
      <c r="BT77" s="2">
        <v>1</v>
      </c>
      <c r="BU77" s="2">
        <v>2</v>
      </c>
      <c r="BV77" s="2">
        <v>1</v>
      </c>
      <c r="BW77" s="2">
        <v>2</v>
      </c>
      <c r="BX77" s="2">
        <v>2</v>
      </c>
      <c r="CB77" s="2">
        <v>1</v>
      </c>
      <c r="CC77" s="2">
        <v>1</v>
      </c>
      <c r="CD77" s="2">
        <v>1</v>
      </c>
      <c r="CE77" s="2">
        <v>2</v>
      </c>
      <c r="CF77" s="2">
        <v>5</v>
      </c>
      <c r="CG77" s="2">
        <v>1</v>
      </c>
      <c r="CH77" s="2">
        <v>5</v>
      </c>
      <c r="CI77" s="2">
        <v>5</v>
      </c>
      <c r="CJ77" s="2">
        <v>4</v>
      </c>
      <c r="CK77" s="2">
        <v>3</v>
      </c>
      <c r="CL77" s="3">
        <v>150000</v>
      </c>
      <c r="CM77" s="3">
        <v>100000</v>
      </c>
      <c r="CN77" s="3">
        <v>70000</v>
      </c>
      <c r="CO77" s="3">
        <v>60000</v>
      </c>
      <c r="CP77" s="2">
        <v>2</v>
      </c>
      <c r="CS77" s="2">
        <v>5</v>
      </c>
      <c r="CT77" s="2">
        <v>5</v>
      </c>
      <c r="CU77" s="2">
        <v>5</v>
      </c>
      <c r="CV77" s="2">
        <v>1</v>
      </c>
      <c r="CW77" s="2">
        <v>1</v>
      </c>
      <c r="CX77" s="2">
        <v>1000</v>
      </c>
      <c r="CZ77" s="2">
        <v>1</v>
      </c>
      <c r="DA77" s="2">
        <v>1</v>
      </c>
      <c r="DG77" s="2">
        <v>1</v>
      </c>
      <c r="DH77" s="2">
        <v>1</v>
      </c>
      <c r="DI77" s="2">
        <v>1</v>
      </c>
      <c r="DJ77" s="2">
        <v>1</v>
      </c>
      <c r="DK77" s="2">
        <v>2</v>
      </c>
      <c r="DL77" s="2">
        <v>2</v>
      </c>
      <c r="DO77" s="2">
        <v>1</v>
      </c>
      <c r="DP77" s="2">
        <v>1</v>
      </c>
      <c r="DQ77" s="2">
        <v>1</v>
      </c>
      <c r="DR77" s="2">
        <v>1</v>
      </c>
      <c r="DS77" s="2">
        <v>2</v>
      </c>
      <c r="DT77" s="2">
        <v>2</v>
      </c>
      <c r="DV77" s="2">
        <v>9</v>
      </c>
      <c r="DW77" s="2">
        <v>3</v>
      </c>
      <c r="DX77" s="2">
        <v>5</v>
      </c>
      <c r="DY77" s="2">
        <v>3</v>
      </c>
      <c r="DZ77" s="2">
        <v>5</v>
      </c>
      <c r="EA77" s="2">
        <v>4</v>
      </c>
      <c r="EB77" s="2">
        <v>4</v>
      </c>
      <c r="EC77" s="2">
        <v>3</v>
      </c>
      <c r="ED77" s="2">
        <v>1</v>
      </c>
      <c r="EH77" s="2">
        <v>1</v>
      </c>
      <c r="EL77" s="2">
        <v>1</v>
      </c>
      <c r="EP77" s="2">
        <v>1</v>
      </c>
      <c r="ET77" s="2">
        <v>1</v>
      </c>
      <c r="EX77" s="2">
        <v>2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2</v>
      </c>
      <c r="FE77" s="2">
        <v>0</v>
      </c>
      <c r="FF77" s="2">
        <v>2</v>
      </c>
      <c r="FG77" s="2">
        <v>0</v>
      </c>
      <c r="FH77" s="2">
        <v>2</v>
      </c>
      <c r="FI77" s="2">
        <v>0</v>
      </c>
      <c r="FJ77" s="2">
        <v>3</v>
      </c>
      <c r="FK77" s="2">
        <v>3</v>
      </c>
      <c r="FL77" s="2">
        <v>0</v>
      </c>
      <c r="FM77" s="2">
        <v>0</v>
      </c>
      <c r="FN77" s="2">
        <v>0</v>
      </c>
      <c r="FO77" s="2">
        <v>3</v>
      </c>
      <c r="FP77" s="2">
        <v>2</v>
      </c>
      <c r="FQ77" s="2">
        <v>0</v>
      </c>
      <c r="FR77" s="2">
        <v>2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2</v>
      </c>
      <c r="FY77" s="2">
        <v>0</v>
      </c>
      <c r="FZ77" s="2">
        <v>2</v>
      </c>
      <c r="GA77" s="2">
        <v>0</v>
      </c>
      <c r="GB77" s="2">
        <v>2</v>
      </c>
      <c r="GC77" s="2">
        <v>0</v>
      </c>
      <c r="GD77" s="2">
        <v>3</v>
      </c>
      <c r="GE77" s="2">
        <v>3</v>
      </c>
      <c r="GF77" s="2">
        <v>0</v>
      </c>
      <c r="GG77" s="2">
        <v>0</v>
      </c>
      <c r="GH77" s="2">
        <v>0</v>
      </c>
      <c r="GI77" s="2">
        <v>3</v>
      </c>
      <c r="GJ77" s="2">
        <v>2</v>
      </c>
      <c r="GK77" s="2">
        <v>0</v>
      </c>
      <c r="GL77" s="3">
        <v>4000</v>
      </c>
      <c r="GM77" s="3">
        <v>5500</v>
      </c>
      <c r="GN77" s="2">
        <v>2</v>
      </c>
      <c r="GQ77" s="2">
        <v>1</v>
      </c>
      <c r="GR77" s="2">
        <v>1</v>
      </c>
      <c r="GS77" s="2">
        <v>1</v>
      </c>
      <c r="GU77" s="2">
        <v>1</v>
      </c>
      <c r="GV77" s="2">
        <v>1</v>
      </c>
      <c r="GW77" s="2">
        <v>1</v>
      </c>
      <c r="GX77" s="2">
        <v>1</v>
      </c>
      <c r="GY77" s="2">
        <v>1</v>
      </c>
      <c r="GZ77" s="2">
        <v>1</v>
      </c>
      <c r="HA77" s="2">
        <v>1</v>
      </c>
      <c r="HB77" s="2">
        <v>1</v>
      </c>
      <c r="HC77" s="2">
        <v>1</v>
      </c>
      <c r="HD77" s="2">
        <v>1</v>
      </c>
      <c r="HE77" s="2">
        <v>1</v>
      </c>
      <c r="HF77" s="2">
        <v>1</v>
      </c>
      <c r="HG77" s="2">
        <v>1</v>
      </c>
      <c r="HI77" s="2">
        <v>1</v>
      </c>
      <c r="HJ77" s="2">
        <v>1</v>
      </c>
      <c r="HK77" s="2">
        <v>1</v>
      </c>
      <c r="HL77" s="2">
        <v>1</v>
      </c>
      <c r="HM77" s="2">
        <v>1</v>
      </c>
      <c r="HN77" s="2">
        <v>1</v>
      </c>
      <c r="HO77" s="2">
        <v>1</v>
      </c>
      <c r="HP77" s="2">
        <v>1</v>
      </c>
      <c r="HQ77" s="2">
        <v>1</v>
      </c>
      <c r="HR77" s="2">
        <v>1</v>
      </c>
      <c r="HS77" s="2">
        <v>2</v>
      </c>
      <c r="HT77" s="2">
        <v>1</v>
      </c>
      <c r="HU77" s="2">
        <v>2</v>
      </c>
      <c r="IG77" s="2">
        <v>1</v>
      </c>
      <c r="II77" s="2">
        <v>1</v>
      </c>
      <c r="IU77" s="2">
        <v>1</v>
      </c>
      <c r="IW77" s="2">
        <v>1</v>
      </c>
      <c r="IX77" s="2">
        <v>5</v>
      </c>
      <c r="IY77" s="2">
        <v>5</v>
      </c>
      <c r="IZ77" s="2">
        <v>5</v>
      </c>
      <c r="JA77" s="2">
        <v>5</v>
      </c>
      <c r="JB77" s="2">
        <v>5</v>
      </c>
      <c r="JC77" s="2">
        <v>5</v>
      </c>
      <c r="JD77" s="2">
        <v>5</v>
      </c>
      <c r="JE77" s="2">
        <v>5</v>
      </c>
      <c r="JF77" s="2">
        <v>5</v>
      </c>
      <c r="JG77" s="2">
        <v>5</v>
      </c>
      <c r="JH77" s="2">
        <v>5</v>
      </c>
      <c r="JI77" s="2">
        <v>5</v>
      </c>
      <c r="JJ77" s="2">
        <v>2</v>
      </c>
      <c r="JK77" s="2">
        <v>1</v>
      </c>
      <c r="JL77" s="2">
        <v>5</v>
      </c>
      <c r="JM77" s="2">
        <v>5</v>
      </c>
      <c r="JN77" s="2">
        <v>2</v>
      </c>
      <c r="JO77" s="2">
        <v>2</v>
      </c>
      <c r="JP77" s="2">
        <v>4</v>
      </c>
      <c r="JQ77" s="2">
        <v>4</v>
      </c>
      <c r="JR77" s="2">
        <v>2</v>
      </c>
      <c r="JS77" s="2">
        <v>2</v>
      </c>
      <c r="JT77" s="2">
        <v>3</v>
      </c>
      <c r="JU77" s="2">
        <v>3</v>
      </c>
      <c r="JV77" s="2">
        <v>1</v>
      </c>
      <c r="JW77" s="2">
        <v>3</v>
      </c>
      <c r="JX77" s="2">
        <v>1</v>
      </c>
      <c r="JY77" s="2">
        <v>2</v>
      </c>
      <c r="JZ77" s="2">
        <v>4</v>
      </c>
      <c r="KA77" s="2">
        <v>3</v>
      </c>
      <c r="KB77" s="2">
        <v>3</v>
      </c>
      <c r="KC77" s="2">
        <v>1</v>
      </c>
      <c r="KD77" s="2">
        <v>1</v>
      </c>
      <c r="KE77" s="2">
        <v>3</v>
      </c>
      <c r="KF77" s="2" t="s">
        <v>351</v>
      </c>
      <c r="KI77" s="2">
        <v>1</v>
      </c>
      <c r="KJ77" s="2">
        <v>2</v>
      </c>
      <c r="KL77" s="2">
        <v>5</v>
      </c>
      <c r="KM77" s="2">
        <v>5</v>
      </c>
      <c r="KN77" s="2">
        <v>3</v>
      </c>
      <c r="KO77" s="2">
        <v>5</v>
      </c>
      <c r="KP77" s="2">
        <v>5</v>
      </c>
      <c r="KQ77" s="2">
        <v>5</v>
      </c>
      <c r="KR77" s="2">
        <v>5</v>
      </c>
      <c r="KS77" s="2">
        <v>5</v>
      </c>
      <c r="KT77" s="2">
        <v>4</v>
      </c>
      <c r="KU77" s="2" t="s">
        <v>363</v>
      </c>
      <c r="KV77" s="2" t="s">
        <v>429</v>
      </c>
      <c r="KW77" s="2" t="s">
        <v>353</v>
      </c>
      <c r="KX77" s="2">
        <v>5</v>
      </c>
      <c r="KY77" s="2">
        <v>5</v>
      </c>
      <c r="KZ77" s="2">
        <v>5</v>
      </c>
      <c r="LA77" s="2">
        <v>4</v>
      </c>
      <c r="LB77" s="2">
        <v>5</v>
      </c>
      <c r="LC77" s="2">
        <v>5</v>
      </c>
      <c r="LD77" s="2">
        <v>5</v>
      </c>
      <c r="LE77" s="2">
        <v>5</v>
      </c>
      <c r="LF77" s="2">
        <v>5</v>
      </c>
      <c r="LG77" s="2">
        <v>5</v>
      </c>
      <c r="LH77" s="2">
        <v>4</v>
      </c>
      <c r="LI77" s="2">
        <v>5</v>
      </c>
      <c r="LJ77" s="2">
        <v>5</v>
      </c>
      <c r="LK77" s="2">
        <v>5</v>
      </c>
      <c r="LL77" s="2">
        <v>5</v>
      </c>
      <c r="LM77" s="2">
        <v>5</v>
      </c>
      <c r="LN77" s="2">
        <v>5</v>
      </c>
      <c r="LO77" s="2">
        <v>5</v>
      </c>
      <c r="LP77" s="2">
        <v>5</v>
      </c>
      <c r="LQ77" s="2">
        <v>5</v>
      </c>
      <c r="LR77" s="2">
        <v>5</v>
      </c>
      <c r="LS77" s="2">
        <v>5</v>
      </c>
      <c r="LT77" s="2">
        <v>5</v>
      </c>
      <c r="LU77" s="2">
        <v>5</v>
      </c>
      <c r="LV77" s="2">
        <v>5</v>
      </c>
      <c r="LW77" s="2">
        <v>5</v>
      </c>
      <c r="LX77" s="2">
        <v>5</v>
      </c>
      <c r="LY77" s="2">
        <v>5</v>
      </c>
      <c r="LZ77" s="2">
        <v>5</v>
      </c>
      <c r="MA77" s="2">
        <v>5</v>
      </c>
      <c r="MB77" s="2">
        <v>5</v>
      </c>
      <c r="MC77" s="2">
        <v>5</v>
      </c>
      <c r="MD77" s="2">
        <v>30</v>
      </c>
      <c r="ME77" s="3"/>
    </row>
    <row r="78" spans="1:343" x14ac:dyDescent="0.3">
      <c r="A78" s="128">
        <v>76</v>
      </c>
      <c r="B78" s="2">
        <v>1</v>
      </c>
      <c r="C78" s="2">
        <v>2</v>
      </c>
      <c r="D78" s="2">
        <v>0</v>
      </c>
      <c r="F78" s="2" t="s">
        <v>425</v>
      </c>
      <c r="G78" s="2">
        <v>2</v>
      </c>
      <c r="I78" s="2">
        <v>2</v>
      </c>
      <c r="J78" s="2" t="s">
        <v>430</v>
      </c>
      <c r="K78" s="2">
        <v>1</v>
      </c>
      <c r="M78" s="2">
        <v>1</v>
      </c>
      <c r="O78" s="2">
        <v>1</v>
      </c>
      <c r="Q78" s="2">
        <v>4</v>
      </c>
      <c r="S78" s="2">
        <v>2</v>
      </c>
      <c r="T78" s="2">
        <v>1</v>
      </c>
      <c r="Z78" s="2">
        <v>4</v>
      </c>
      <c r="AB78" s="2">
        <v>2</v>
      </c>
      <c r="AD78" s="2">
        <v>1</v>
      </c>
      <c r="AE78" s="2">
        <v>2</v>
      </c>
      <c r="AF78" s="2">
        <v>5</v>
      </c>
      <c r="AG78" s="2">
        <v>4</v>
      </c>
      <c r="AJ78" s="2">
        <v>2</v>
      </c>
      <c r="AK78" s="14">
        <v>3</v>
      </c>
      <c r="AX78" s="3"/>
      <c r="AY78" s="3"/>
      <c r="BC78" s="2">
        <v>1</v>
      </c>
      <c r="BD78" s="2">
        <v>1</v>
      </c>
      <c r="BE78" s="2">
        <v>2</v>
      </c>
      <c r="BF78" s="2">
        <v>2</v>
      </c>
      <c r="BG78" s="2">
        <v>1</v>
      </c>
      <c r="BH78" s="2">
        <v>2</v>
      </c>
      <c r="BI78" s="2">
        <v>1</v>
      </c>
      <c r="BJ78" s="2">
        <v>1</v>
      </c>
      <c r="BK78" s="2">
        <v>2</v>
      </c>
      <c r="BL78" s="2">
        <v>2</v>
      </c>
      <c r="BM78" s="2">
        <v>1</v>
      </c>
      <c r="BN78" s="2">
        <v>2</v>
      </c>
      <c r="BO78" s="2">
        <v>2</v>
      </c>
      <c r="BP78" s="2">
        <v>2</v>
      </c>
      <c r="BQ78" s="2">
        <v>1</v>
      </c>
      <c r="BR78" s="2">
        <v>2</v>
      </c>
      <c r="BS78" s="2">
        <v>2</v>
      </c>
      <c r="BT78" s="2">
        <v>1</v>
      </c>
      <c r="BU78" s="2">
        <v>2</v>
      </c>
      <c r="BV78" s="2">
        <v>1</v>
      </c>
      <c r="BW78" s="2">
        <v>2</v>
      </c>
      <c r="BX78" s="2">
        <v>2</v>
      </c>
      <c r="BY78" s="2">
        <v>2</v>
      </c>
      <c r="CB78" s="2">
        <v>2</v>
      </c>
      <c r="CC78" s="2">
        <v>2</v>
      </c>
      <c r="CD78" s="2">
        <v>2</v>
      </c>
      <c r="CE78" s="2">
        <v>3</v>
      </c>
      <c r="CF78" s="2">
        <v>5</v>
      </c>
      <c r="CG78" s="2">
        <v>3</v>
      </c>
      <c r="CH78" s="2">
        <v>4</v>
      </c>
      <c r="CI78" s="2">
        <v>4</v>
      </c>
      <c r="CJ78" s="2">
        <v>2</v>
      </c>
      <c r="CK78" s="2">
        <v>1</v>
      </c>
      <c r="CL78" s="3">
        <v>150000</v>
      </c>
      <c r="CM78" s="3">
        <v>100000</v>
      </c>
      <c r="CN78" s="3">
        <v>65000</v>
      </c>
      <c r="CO78" s="3">
        <v>55000</v>
      </c>
      <c r="CP78" s="2">
        <v>5</v>
      </c>
      <c r="CS78" s="2">
        <v>5</v>
      </c>
      <c r="CT78" s="2">
        <v>5</v>
      </c>
      <c r="CU78" s="2">
        <v>5</v>
      </c>
      <c r="CV78" s="2">
        <v>2</v>
      </c>
      <c r="DV78" s="2">
        <v>8</v>
      </c>
      <c r="DW78" s="2">
        <v>2</v>
      </c>
      <c r="DX78" s="2">
        <v>5</v>
      </c>
      <c r="DY78" s="2">
        <v>4</v>
      </c>
      <c r="DZ78" s="2">
        <v>5</v>
      </c>
      <c r="EA78" s="2">
        <v>4</v>
      </c>
      <c r="EB78" s="2">
        <v>4</v>
      </c>
      <c r="EC78" s="2">
        <v>4</v>
      </c>
      <c r="ED78" s="2">
        <v>1</v>
      </c>
      <c r="EH78" s="2">
        <v>1</v>
      </c>
      <c r="EL78" s="2">
        <v>1</v>
      </c>
      <c r="EP78" s="2">
        <v>1</v>
      </c>
      <c r="ET78" s="2">
        <v>1</v>
      </c>
      <c r="EX78" s="2">
        <v>2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2</v>
      </c>
      <c r="FE78" s="2">
        <v>0</v>
      </c>
      <c r="FF78" s="2">
        <v>2</v>
      </c>
      <c r="FG78" s="2">
        <v>0</v>
      </c>
      <c r="FH78" s="2">
        <v>2</v>
      </c>
      <c r="FI78" s="2">
        <v>0</v>
      </c>
      <c r="FJ78" s="2">
        <v>2</v>
      </c>
      <c r="FK78" s="2">
        <v>2</v>
      </c>
      <c r="FL78" s="2">
        <v>0</v>
      </c>
      <c r="FM78" s="2">
        <v>0</v>
      </c>
      <c r="FN78" s="2">
        <v>0</v>
      </c>
      <c r="FO78" s="2">
        <v>2</v>
      </c>
      <c r="FP78" s="2">
        <v>1</v>
      </c>
      <c r="FQ78" s="2">
        <v>0</v>
      </c>
      <c r="FR78" s="2">
        <v>3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3</v>
      </c>
      <c r="FY78" s="2">
        <v>0</v>
      </c>
      <c r="FZ78" s="2">
        <v>2</v>
      </c>
      <c r="GA78" s="2">
        <v>0</v>
      </c>
      <c r="GB78" s="2">
        <v>2</v>
      </c>
      <c r="GC78" s="2">
        <v>0</v>
      </c>
      <c r="GD78" s="2">
        <v>2</v>
      </c>
      <c r="GE78" s="2">
        <v>2</v>
      </c>
      <c r="GF78" s="2">
        <v>0</v>
      </c>
      <c r="GG78" s="2">
        <v>0</v>
      </c>
      <c r="GH78" s="2">
        <v>0</v>
      </c>
      <c r="GI78" s="2">
        <v>2</v>
      </c>
      <c r="GJ78" s="2">
        <v>3</v>
      </c>
      <c r="GK78" s="2">
        <v>0</v>
      </c>
      <c r="GL78" s="3">
        <v>2500</v>
      </c>
      <c r="GM78" s="3">
        <v>3500</v>
      </c>
      <c r="GN78" s="2">
        <v>2</v>
      </c>
      <c r="GQ78" s="2">
        <v>1</v>
      </c>
      <c r="GR78" s="2">
        <v>1</v>
      </c>
      <c r="GS78" s="2">
        <v>1</v>
      </c>
      <c r="GT78" s="2">
        <v>1</v>
      </c>
      <c r="HA78" s="2">
        <v>1</v>
      </c>
      <c r="HB78" s="2">
        <v>1</v>
      </c>
      <c r="HC78" s="2">
        <v>1</v>
      </c>
      <c r="HD78" s="2">
        <v>1</v>
      </c>
      <c r="HE78" s="2">
        <v>1</v>
      </c>
      <c r="HF78" s="2">
        <v>1</v>
      </c>
      <c r="HG78" s="2">
        <v>1</v>
      </c>
      <c r="HJ78" s="2">
        <v>1</v>
      </c>
      <c r="HM78" s="2">
        <v>1</v>
      </c>
      <c r="IX78" s="2">
        <v>5</v>
      </c>
      <c r="IY78" s="2">
        <v>5</v>
      </c>
      <c r="IZ78" s="2">
        <v>5</v>
      </c>
      <c r="JA78" s="2">
        <v>5</v>
      </c>
      <c r="JB78" s="2">
        <v>5</v>
      </c>
      <c r="JC78" s="2">
        <v>5</v>
      </c>
      <c r="JD78" s="2">
        <v>5</v>
      </c>
      <c r="JE78" s="2">
        <v>5</v>
      </c>
      <c r="JF78" s="2">
        <v>5</v>
      </c>
      <c r="JG78" s="2">
        <v>5</v>
      </c>
      <c r="JH78" s="2">
        <v>5</v>
      </c>
      <c r="JI78" s="2">
        <v>5</v>
      </c>
      <c r="JJ78" s="2">
        <v>3</v>
      </c>
      <c r="JK78" s="2">
        <v>1</v>
      </c>
      <c r="JL78" s="2">
        <v>5</v>
      </c>
      <c r="JM78" s="2">
        <v>5</v>
      </c>
      <c r="JN78" s="2">
        <v>3</v>
      </c>
      <c r="JO78" s="2">
        <v>3</v>
      </c>
      <c r="JP78" s="2">
        <v>5</v>
      </c>
      <c r="JQ78" s="2">
        <v>3</v>
      </c>
      <c r="JR78" s="2">
        <v>3</v>
      </c>
      <c r="JS78" s="2">
        <v>3</v>
      </c>
      <c r="JT78" s="2">
        <v>3</v>
      </c>
      <c r="JU78" s="2">
        <v>3</v>
      </c>
      <c r="JV78" s="2">
        <v>1</v>
      </c>
      <c r="JW78" s="2">
        <v>3</v>
      </c>
      <c r="JX78" s="2">
        <v>1</v>
      </c>
      <c r="JY78" s="2">
        <v>3</v>
      </c>
      <c r="JZ78" s="2">
        <v>3</v>
      </c>
      <c r="KA78" s="2">
        <v>3</v>
      </c>
      <c r="KB78" s="2">
        <v>3</v>
      </c>
      <c r="KC78" s="2">
        <v>3</v>
      </c>
      <c r="KD78" s="2">
        <v>1</v>
      </c>
      <c r="KE78" s="2">
        <v>1</v>
      </c>
      <c r="KF78" s="2" t="s">
        <v>389</v>
      </c>
      <c r="KI78" s="2">
        <v>1</v>
      </c>
      <c r="KJ78" s="2">
        <v>4</v>
      </c>
      <c r="KL78" s="2">
        <v>5</v>
      </c>
      <c r="KM78" s="2">
        <v>5</v>
      </c>
      <c r="KN78" s="2">
        <v>5</v>
      </c>
      <c r="KO78" s="2">
        <v>5</v>
      </c>
      <c r="KP78" s="2">
        <v>5</v>
      </c>
      <c r="KQ78" s="2">
        <v>5</v>
      </c>
      <c r="KR78" s="2">
        <v>5</v>
      </c>
      <c r="KS78" s="2">
        <v>5</v>
      </c>
      <c r="KT78" s="2">
        <v>4</v>
      </c>
      <c r="KU78" s="2" t="s">
        <v>363</v>
      </c>
      <c r="KV78" s="2" t="s">
        <v>353</v>
      </c>
      <c r="KX78" s="2">
        <v>5</v>
      </c>
      <c r="KY78" s="2">
        <v>5</v>
      </c>
      <c r="KZ78" s="2">
        <v>5</v>
      </c>
      <c r="LA78" s="2">
        <v>5</v>
      </c>
      <c r="LB78" s="2">
        <v>5</v>
      </c>
      <c r="LC78" s="2">
        <v>5</v>
      </c>
      <c r="LD78" s="2">
        <v>5</v>
      </c>
      <c r="LE78" s="2">
        <v>5</v>
      </c>
      <c r="LF78" s="2">
        <v>5</v>
      </c>
      <c r="LG78" s="2">
        <v>5</v>
      </c>
      <c r="LH78" s="2">
        <v>5</v>
      </c>
      <c r="LI78" s="2">
        <v>5</v>
      </c>
      <c r="LJ78" s="2">
        <v>5</v>
      </c>
      <c r="LK78" s="2">
        <v>5</v>
      </c>
      <c r="ME78" s="3"/>
    </row>
    <row r="79" spans="1:343" x14ac:dyDescent="0.3">
      <c r="A79" s="128">
        <v>77</v>
      </c>
      <c r="B79" s="2">
        <v>1</v>
      </c>
      <c r="C79" s="2">
        <v>2</v>
      </c>
      <c r="D79" s="2">
        <v>0</v>
      </c>
      <c r="F79" s="2" t="s">
        <v>425</v>
      </c>
      <c r="G79" s="2">
        <v>2</v>
      </c>
      <c r="I79" s="2">
        <v>1</v>
      </c>
      <c r="K79" s="2">
        <v>1</v>
      </c>
      <c r="M79" s="2">
        <v>2</v>
      </c>
      <c r="O79" s="2">
        <v>3</v>
      </c>
      <c r="Q79" s="2">
        <v>3</v>
      </c>
      <c r="S79" s="2">
        <v>6</v>
      </c>
      <c r="T79" s="2">
        <v>1</v>
      </c>
      <c r="Z79" s="2">
        <v>4</v>
      </c>
      <c r="AB79" s="2">
        <v>1</v>
      </c>
      <c r="AD79" s="2">
        <v>2</v>
      </c>
      <c r="AE79" s="2">
        <v>25</v>
      </c>
      <c r="AF79" s="2">
        <v>62</v>
      </c>
      <c r="AG79" s="2">
        <v>4</v>
      </c>
      <c r="AJ79" s="2">
        <v>1</v>
      </c>
      <c r="AK79" s="14">
        <v>3</v>
      </c>
      <c r="AM79" s="2">
        <v>2020</v>
      </c>
      <c r="AN79" s="2">
        <v>60000</v>
      </c>
      <c r="AO79" s="2">
        <v>40000</v>
      </c>
      <c r="AP79" s="2">
        <v>10000</v>
      </c>
      <c r="AQ79" s="2">
        <v>10000</v>
      </c>
      <c r="AX79" s="3"/>
      <c r="AY79" s="3">
        <v>70000</v>
      </c>
      <c r="AZ79" s="2" t="s">
        <v>354</v>
      </c>
      <c r="BA79" s="2" t="s">
        <v>427</v>
      </c>
      <c r="BB79" s="2" t="s">
        <v>514</v>
      </c>
      <c r="BC79" s="2">
        <v>1</v>
      </c>
      <c r="BD79" s="2">
        <v>1</v>
      </c>
      <c r="BE79" s="2">
        <v>2</v>
      </c>
      <c r="BF79" s="2">
        <v>1</v>
      </c>
      <c r="BG79" s="2">
        <v>1</v>
      </c>
      <c r="BH79" s="2">
        <v>2</v>
      </c>
      <c r="BI79" s="2">
        <v>1</v>
      </c>
      <c r="BJ79" s="2">
        <v>1</v>
      </c>
      <c r="BK79" s="2">
        <v>2</v>
      </c>
      <c r="BL79" s="2">
        <v>2</v>
      </c>
      <c r="BM79" s="2">
        <v>1</v>
      </c>
      <c r="BN79" s="2">
        <v>2</v>
      </c>
      <c r="BO79" s="2">
        <v>2</v>
      </c>
      <c r="BP79" s="2">
        <v>2</v>
      </c>
      <c r="BQ79" s="2">
        <v>2</v>
      </c>
      <c r="BR79" s="2">
        <v>2</v>
      </c>
      <c r="BS79" s="2">
        <v>2</v>
      </c>
      <c r="BT79" s="2">
        <v>1</v>
      </c>
      <c r="BU79" s="2">
        <v>2</v>
      </c>
      <c r="BV79" s="2">
        <v>2</v>
      </c>
      <c r="BW79" s="2">
        <v>2</v>
      </c>
      <c r="BX79" s="2">
        <v>2</v>
      </c>
      <c r="CB79" s="2">
        <v>3</v>
      </c>
      <c r="CC79" s="2">
        <v>2</v>
      </c>
      <c r="CD79" s="2">
        <v>3</v>
      </c>
      <c r="CE79" s="2">
        <v>1</v>
      </c>
      <c r="CF79" s="2">
        <v>5</v>
      </c>
      <c r="CG79" s="2">
        <v>1</v>
      </c>
      <c r="CH79" s="2">
        <v>3</v>
      </c>
      <c r="CI79" s="2">
        <v>3</v>
      </c>
      <c r="CJ79" s="2">
        <v>2</v>
      </c>
      <c r="CK79" s="2">
        <v>5</v>
      </c>
      <c r="CL79" s="3">
        <v>150000</v>
      </c>
      <c r="CM79" s="3">
        <v>100000</v>
      </c>
      <c r="CN79" s="3">
        <v>65000</v>
      </c>
      <c r="CO79" s="3">
        <v>50000</v>
      </c>
      <c r="CP79" s="2">
        <v>2</v>
      </c>
      <c r="CS79" s="2">
        <v>5</v>
      </c>
      <c r="CT79" s="2">
        <v>5</v>
      </c>
      <c r="CU79" s="2">
        <v>5</v>
      </c>
      <c r="CV79" s="2">
        <v>2</v>
      </c>
      <c r="DG79" s="2">
        <v>2</v>
      </c>
      <c r="DH79" s="2">
        <v>1</v>
      </c>
      <c r="DI79" s="2">
        <v>1</v>
      </c>
      <c r="DJ79" s="2">
        <v>2</v>
      </c>
      <c r="DK79" s="2">
        <v>2</v>
      </c>
      <c r="DL79" s="2">
        <v>2</v>
      </c>
      <c r="DO79" s="2">
        <v>2</v>
      </c>
      <c r="DP79" s="2">
        <v>1</v>
      </c>
      <c r="DQ79" s="2">
        <v>1</v>
      </c>
      <c r="DR79" s="2">
        <v>2</v>
      </c>
      <c r="DS79" s="2">
        <v>2</v>
      </c>
      <c r="DT79" s="2">
        <v>2</v>
      </c>
      <c r="DV79" s="2">
        <v>9</v>
      </c>
      <c r="DW79" s="2">
        <v>2</v>
      </c>
      <c r="DX79" s="2">
        <v>5</v>
      </c>
      <c r="DY79" s="2">
        <v>3</v>
      </c>
      <c r="DZ79" s="2">
        <v>5</v>
      </c>
      <c r="EA79" s="2">
        <v>3</v>
      </c>
      <c r="EB79" s="2">
        <v>3</v>
      </c>
      <c r="EC79" s="2">
        <v>3</v>
      </c>
      <c r="ED79" s="2">
        <v>1</v>
      </c>
      <c r="EI79" s="2">
        <v>1</v>
      </c>
      <c r="EL79" s="2">
        <v>1</v>
      </c>
      <c r="EP79" s="2">
        <v>1</v>
      </c>
      <c r="ET79" s="2">
        <v>1</v>
      </c>
      <c r="EX79" s="2">
        <v>0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3</v>
      </c>
      <c r="FE79" s="2">
        <v>0</v>
      </c>
      <c r="FF79" s="2">
        <v>2</v>
      </c>
      <c r="FG79" s="2">
        <v>0</v>
      </c>
      <c r="FH79" s="2">
        <v>2</v>
      </c>
      <c r="FI79" s="2">
        <v>0</v>
      </c>
      <c r="FJ79" s="2">
        <v>3</v>
      </c>
      <c r="FK79" s="2">
        <v>0</v>
      </c>
      <c r="FL79" s="2">
        <v>0</v>
      </c>
      <c r="FM79" s="2">
        <v>0</v>
      </c>
      <c r="FN79" s="2">
        <v>0</v>
      </c>
      <c r="FO79" s="2">
        <v>3</v>
      </c>
      <c r="FP79" s="2">
        <v>0</v>
      </c>
      <c r="FQ79" s="2">
        <v>0</v>
      </c>
      <c r="FR79" s="2">
        <v>0</v>
      </c>
      <c r="FS79" s="2">
        <v>3</v>
      </c>
      <c r="FT79" s="2">
        <v>0</v>
      </c>
      <c r="FU79" s="2">
        <v>0</v>
      </c>
      <c r="FV79" s="2">
        <v>0</v>
      </c>
      <c r="FW79" s="2">
        <v>0</v>
      </c>
      <c r="FX79" s="2">
        <v>3</v>
      </c>
      <c r="FY79" s="2">
        <v>0</v>
      </c>
      <c r="FZ79" s="2">
        <v>2</v>
      </c>
      <c r="GA79" s="2">
        <v>0</v>
      </c>
      <c r="GB79" s="2">
        <v>2</v>
      </c>
      <c r="GC79" s="2">
        <v>0</v>
      </c>
      <c r="GD79" s="2">
        <v>3</v>
      </c>
      <c r="GE79" s="2">
        <v>0</v>
      </c>
      <c r="GF79" s="2">
        <v>0</v>
      </c>
      <c r="GG79" s="2">
        <v>0</v>
      </c>
      <c r="GH79" s="2">
        <v>0</v>
      </c>
      <c r="GI79" s="2">
        <v>3</v>
      </c>
      <c r="GJ79" s="2">
        <v>0</v>
      </c>
      <c r="GK79" s="2">
        <v>0</v>
      </c>
      <c r="GL79" s="3">
        <v>3000</v>
      </c>
      <c r="GM79" s="3">
        <v>5000</v>
      </c>
      <c r="GN79" s="2">
        <v>1</v>
      </c>
      <c r="GO79" s="2">
        <v>1</v>
      </c>
      <c r="GP79" s="2" t="s">
        <v>356</v>
      </c>
      <c r="GQ79" s="2">
        <v>2</v>
      </c>
      <c r="GR79" s="2">
        <v>2</v>
      </c>
      <c r="GU79" s="2">
        <v>2</v>
      </c>
      <c r="GV79" s="2">
        <v>2</v>
      </c>
      <c r="GW79" s="2">
        <v>2</v>
      </c>
      <c r="GX79" s="2">
        <v>2</v>
      </c>
      <c r="GY79" s="2">
        <v>2</v>
      </c>
      <c r="GZ79" s="2">
        <v>2</v>
      </c>
      <c r="HA79" s="2">
        <v>2</v>
      </c>
      <c r="HB79" s="2">
        <v>2</v>
      </c>
      <c r="HC79" s="2">
        <v>2</v>
      </c>
      <c r="HD79" s="2">
        <v>2</v>
      </c>
      <c r="HE79" s="2">
        <v>2</v>
      </c>
      <c r="HF79" s="2">
        <v>2</v>
      </c>
      <c r="HG79" s="2">
        <v>2</v>
      </c>
      <c r="HH79" s="2">
        <v>2</v>
      </c>
      <c r="HI79" s="2">
        <v>2</v>
      </c>
      <c r="HJ79" s="2">
        <v>2</v>
      </c>
      <c r="HK79" s="2">
        <v>2</v>
      </c>
      <c r="HL79" s="2">
        <v>2</v>
      </c>
      <c r="HM79" s="2">
        <v>2</v>
      </c>
      <c r="HN79" s="2">
        <v>2</v>
      </c>
      <c r="HO79" s="2">
        <v>2</v>
      </c>
      <c r="HP79" s="2">
        <v>2</v>
      </c>
      <c r="HQ79" s="2">
        <v>2</v>
      </c>
      <c r="HR79" s="2">
        <v>1</v>
      </c>
      <c r="HS79" s="2">
        <v>2</v>
      </c>
      <c r="HT79" s="2">
        <v>2</v>
      </c>
      <c r="HU79" s="2">
        <v>2</v>
      </c>
      <c r="HW79" s="2">
        <v>1</v>
      </c>
      <c r="HX79" s="2">
        <v>1</v>
      </c>
      <c r="HY79" s="2">
        <v>1</v>
      </c>
      <c r="HZ79" s="2">
        <v>1</v>
      </c>
      <c r="IA79" s="2">
        <v>1</v>
      </c>
      <c r="IB79" s="2">
        <v>1</v>
      </c>
      <c r="IC79" s="2">
        <v>1</v>
      </c>
      <c r="ID79" s="2">
        <v>1</v>
      </c>
      <c r="IE79" s="2">
        <v>1</v>
      </c>
      <c r="IF79" s="2">
        <v>1</v>
      </c>
      <c r="IG79" s="2">
        <v>1</v>
      </c>
      <c r="IH79" s="2">
        <v>1</v>
      </c>
      <c r="II79" s="2">
        <v>2</v>
      </c>
      <c r="IJ79" s="2">
        <v>1</v>
      </c>
      <c r="IK79" s="2">
        <v>1</v>
      </c>
      <c r="IL79" s="2">
        <v>1</v>
      </c>
      <c r="IM79" s="2">
        <v>1</v>
      </c>
      <c r="IN79" s="2">
        <v>1</v>
      </c>
      <c r="IO79" s="2">
        <v>1</v>
      </c>
      <c r="IP79" s="2">
        <v>1</v>
      </c>
      <c r="IQ79" s="2">
        <v>1</v>
      </c>
      <c r="IR79" s="2">
        <v>1</v>
      </c>
      <c r="IS79" s="2">
        <v>1</v>
      </c>
      <c r="IT79" s="2">
        <v>1</v>
      </c>
      <c r="IU79" s="2">
        <v>1</v>
      </c>
      <c r="IV79" s="2">
        <v>1</v>
      </c>
      <c r="IW79" s="2">
        <v>2</v>
      </c>
      <c r="IX79" s="2">
        <v>5</v>
      </c>
      <c r="IY79" s="2">
        <v>5</v>
      </c>
      <c r="IZ79" s="2">
        <v>5</v>
      </c>
      <c r="JA79" s="2">
        <v>5</v>
      </c>
      <c r="JB79" s="2">
        <v>5</v>
      </c>
      <c r="JC79" s="2">
        <v>5</v>
      </c>
      <c r="JD79" s="2">
        <v>5</v>
      </c>
      <c r="JE79" s="2">
        <v>5</v>
      </c>
      <c r="JF79" s="2">
        <v>5</v>
      </c>
      <c r="JG79" s="2">
        <v>5</v>
      </c>
      <c r="JH79" s="2">
        <v>5</v>
      </c>
      <c r="JI79" s="2">
        <v>5</v>
      </c>
      <c r="JJ79" s="2">
        <v>2</v>
      </c>
      <c r="JK79" s="2">
        <v>1</v>
      </c>
      <c r="JL79" s="2">
        <v>5</v>
      </c>
      <c r="JM79" s="2">
        <v>5</v>
      </c>
      <c r="JN79" s="2">
        <v>2</v>
      </c>
      <c r="JO79" s="2">
        <v>2</v>
      </c>
      <c r="JP79" s="2">
        <v>4</v>
      </c>
      <c r="JQ79" s="2">
        <v>4</v>
      </c>
      <c r="JR79" s="2">
        <v>2</v>
      </c>
      <c r="JS79" s="2">
        <v>2</v>
      </c>
      <c r="JT79" s="2">
        <v>3</v>
      </c>
      <c r="JU79" s="2">
        <v>3</v>
      </c>
      <c r="JV79" s="2">
        <v>1</v>
      </c>
      <c r="JW79" s="2">
        <v>3</v>
      </c>
      <c r="JX79" s="2">
        <v>1</v>
      </c>
      <c r="JY79" s="2">
        <v>3</v>
      </c>
      <c r="JZ79" s="2">
        <v>3</v>
      </c>
      <c r="KA79" s="2">
        <v>2</v>
      </c>
      <c r="KB79" s="2">
        <v>3</v>
      </c>
      <c r="KC79" s="2">
        <v>1</v>
      </c>
      <c r="KD79" s="2">
        <v>1</v>
      </c>
      <c r="KE79" s="2">
        <v>3</v>
      </c>
      <c r="KF79" s="2" t="s">
        <v>389</v>
      </c>
      <c r="KG79" s="2" t="s">
        <v>351</v>
      </c>
      <c r="KI79" s="2">
        <v>3</v>
      </c>
      <c r="KJ79" s="2">
        <v>4</v>
      </c>
      <c r="KL79" s="2">
        <v>4</v>
      </c>
      <c r="KM79" s="2">
        <v>4</v>
      </c>
      <c r="KN79" s="2">
        <v>3</v>
      </c>
      <c r="KO79" s="2">
        <v>5</v>
      </c>
      <c r="KP79" s="2">
        <v>5</v>
      </c>
      <c r="KQ79" s="2">
        <v>5</v>
      </c>
      <c r="KR79" s="2">
        <v>3</v>
      </c>
      <c r="KS79" s="2">
        <v>5</v>
      </c>
      <c r="KT79" s="2">
        <v>2</v>
      </c>
      <c r="KX79" s="2">
        <v>3</v>
      </c>
      <c r="KY79" s="2">
        <v>3</v>
      </c>
      <c r="KZ79" s="2">
        <v>3</v>
      </c>
      <c r="LA79" s="2">
        <v>3</v>
      </c>
      <c r="LB79" s="2">
        <v>5</v>
      </c>
      <c r="LC79" s="2">
        <v>5</v>
      </c>
      <c r="LD79" s="2">
        <v>4</v>
      </c>
      <c r="LE79" s="2">
        <v>3</v>
      </c>
      <c r="LF79" s="2">
        <v>3</v>
      </c>
      <c r="LG79" s="2">
        <v>3</v>
      </c>
      <c r="LH79" s="2">
        <v>3</v>
      </c>
      <c r="LI79" s="2">
        <v>5</v>
      </c>
      <c r="LJ79" s="2">
        <v>5</v>
      </c>
      <c r="LK79" s="2">
        <v>4</v>
      </c>
      <c r="LL79" s="2">
        <v>5</v>
      </c>
      <c r="LM79" s="2">
        <v>5</v>
      </c>
      <c r="LN79" s="2">
        <v>5</v>
      </c>
      <c r="LO79" s="2">
        <v>5</v>
      </c>
      <c r="LP79" s="2">
        <v>5</v>
      </c>
      <c r="LQ79" s="2">
        <v>5</v>
      </c>
      <c r="LR79" s="2">
        <v>5</v>
      </c>
      <c r="LS79" s="2">
        <v>2</v>
      </c>
      <c r="LT79" s="2">
        <v>3</v>
      </c>
      <c r="LU79" s="2">
        <v>3</v>
      </c>
      <c r="LV79" s="2">
        <v>3</v>
      </c>
      <c r="LW79" s="2">
        <v>3</v>
      </c>
      <c r="LX79" s="2">
        <v>1</v>
      </c>
      <c r="LY79" s="2">
        <v>1</v>
      </c>
      <c r="LZ79" s="2">
        <v>5</v>
      </c>
      <c r="MA79" s="2">
        <v>5</v>
      </c>
      <c r="MB79" s="2">
        <v>2</v>
      </c>
      <c r="MC79" s="2">
        <v>3</v>
      </c>
      <c r="MD79" s="2">
        <v>5</v>
      </c>
      <c r="ME79" s="3"/>
    </row>
    <row r="80" spans="1:343" x14ac:dyDescent="0.3">
      <c r="A80" s="128">
        <v>78</v>
      </c>
      <c r="B80" s="2">
        <v>1</v>
      </c>
      <c r="C80" s="2">
        <v>3</v>
      </c>
      <c r="D80" s="2">
        <v>0</v>
      </c>
      <c r="F80" s="2" t="s">
        <v>425</v>
      </c>
      <c r="G80" s="2">
        <v>2</v>
      </c>
      <c r="I80" s="2">
        <v>1</v>
      </c>
      <c r="K80" s="2">
        <v>2</v>
      </c>
      <c r="M80" s="2">
        <v>2</v>
      </c>
      <c r="O80" s="2">
        <v>4</v>
      </c>
      <c r="Q80" s="2">
        <v>2</v>
      </c>
      <c r="S80" s="2">
        <v>1</v>
      </c>
      <c r="U80" s="2">
        <v>1</v>
      </c>
      <c r="Z80" s="2">
        <v>6</v>
      </c>
      <c r="AB80" s="2">
        <v>1</v>
      </c>
      <c r="AD80" s="2">
        <v>1</v>
      </c>
      <c r="AE80" s="2">
        <v>30</v>
      </c>
      <c r="AF80" s="2">
        <v>72</v>
      </c>
      <c r="AG80" s="2">
        <v>4</v>
      </c>
      <c r="AJ80" s="2">
        <v>2</v>
      </c>
      <c r="AK80" s="14">
        <v>3</v>
      </c>
      <c r="AM80" s="2">
        <v>2020</v>
      </c>
      <c r="AN80" s="2">
        <v>70000</v>
      </c>
      <c r="AO80" s="2">
        <v>40000</v>
      </c>
      <c r="AP80" s="2">
        <v>15000</v>
      </c>
      <c r="AQ80" s="2">
        <v>15000</v>
      </c>
      <c r="AX80" s="3"/>
      <c r="AY80" s="3">
        <v>70000</v>
      </c>
      <c r="AZ80" s="2" t="s">
        <v>354</v>
      </c>
      <c r="BC80" s="2">
        <v>1</v>
      </c>
      <c r="BD80" s="2">
        <v>2</v>
      </c>
      <c r="BE80" s="2">
        <v>2</v>
      </c>
      <c r="BF80" s="2">
        <v>1</v>
      </c>
      <c r="BG80" s="2">
        <v>1</v>
      </c>
      <c r="BH80" s="2">
        <v>2</v>
      </c>
      <c r="BI80" s="2">
        <v>1</v>
      </c>
      <c r="BJ80" s="2">
        <v>1</v>
      </c>
      <c r="BK80" s="2">
        <v>2</v>
      </c>
      <c r="BL80" s="2">
        <v>2</v>
      </c>
      <c r="BM80" s="2">
        <v>1</v>
      </c>
      <c r="BN80" s="2">
        <v>2</v>
      </c>
      <c r="BO80" s="2">
        <v>2</v>
      </c>
      <c r="BP80" s="2">
        <v>2</v>
      </c>
      <c r="BQ80" s="2">
        <v>2</v>
      </c>
      <c r="BR80" s="2">
        <v>2</v>
      </c>
      <c r="BS80" s="2">
        <v>2</v>
      </c>
      <c r="BT80" s="2">
        <v>1</v>
      </c>
      <c r="BU80" s="2">
        <v>2</v>
      </c>
      <c r="BV80" s="2">
        <v>2</v>
      </c>
      <c r="BW80" s="2">
        <v>2</v>
      </c>
      <c r="BX80" s="2">
        <v>2</v>
      </c>
      <c r="CB80" s="2">
        <v>3</v>
      </c>
      <c r="CC80" s="2">
        <v>3</v>
      </c>
      <c r="CD80" s="2">
        <v>2</v>
      </c>
      <c r="CE80" s="2">
        <v>2</v>
      </c>
      <c r="CF80" s="2">
        <v>5</v>
      </c>
      <c r="CG80" s="2">
        <v>2</v>
      </c>
      <c r="CH80" s="2">
        <v>3</v>
      </c>
      <c r="CI80" s="2">
        <v>3</v>
      </c>
      <c r="CJ80" s="2">
        <v>3</v>
      </c>
      <c r="CK80" s="2">
        <v>1</v>
      </c>
      <c r="CL80" s="3">
        <v>150000</v>
      </c>
      <c r="CM80" s="3">
        <v>100000</v>
      </c>
      <c r="CN80" s="3">
        <v>70000</v>
      </c>
      <c r="CO80" s="3">
        <v>60000</v>
      </c>
      <c r="CP80" s="2">
        <v>2</v>
      </c>
      <c r="CS80" s="2">
        <v>5</v>
      </c>
      <c r="CT80" s="2">
        <v>5</v>
      </c>
      <c r="CU80" s="2">
        <v>5</v>
      </c>
      <c r="CV80" s="2">
        <v>2</v>
      </c>
      <c r="DG80" s="2">
        <v>1</v>
      </c>
      <c r="DH80" s="2">
        <v>1</v>
      </c>
      <c r="DI80" s="2">
        <v>1</v>
      </c>
      <c r="DJ80" s="2">
        <v>2</v>
      </c>
      <c r="DK80" s="2">
        <v>2</v>
      </c>
      <c r="DL80" s="2">
        <v>2</v>
      </c>
      <c r="DO80" s="2">
        <v>1</v>
      </c>
      <c r="DP80" s="2">
        <v>1</v>
      </c>
      <c r="DQ80" s="2">
        <v>1</v>
      </c>
      <c r="DR80" s="2">
        <v>2</v>
      </c>
      <c r="DS80" s="2">
        <v>2</v>
      </c>
      <c r="DT80" s="2">
        <v>2</v>
      </c>
      <c r="DW80" s="2">
        <v>2</v>
      </c>
      <c r="DX80" s="2">
        <v>5</v>
      </c>
      <c r="DY80" s="2">
        <v>3</v>
      </c>
      <c r="DZ80" s="2">
        <v>5</v>
      </c>
      <c r="EA80" s="2">
        <v>4</v>
      </c>
      <c r="EB80" s="2">
        <v>4</v>
      </c>
      <c r="EC80" s="2">
        <v>3</v>
      </c>
      <c r="ED80" s="2">
        <v>1</v>
      </c>
      <c r="EI80" s="2">
        <v>1</v>
      </c>
      <c r="EL80" s="2">
        <v>1</v>
      </c>
      <c r="EP80" s="2">
        <v>1</v>
      </c>
      <c r="ET80" s="2">
        <v>1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3</v>
      </c>
      <c r="FF80" s="2">
        <v>2</v>
      </c>
      <c r="FG80" s="2">
        <v>0</v>
      </c>
      <c r="FH80" s="2">
        <v>2</v>
      </c>
      <c r="FI80" s="2">
        <v>0</v>
      </c>
      <c r="FJ80" s="2">
        <v>3</v>
      </c>
      <c r="FK80" s="2">
        <v>0</v>
      </c>
      <c r="FL80" s="2">
        <v>0</v>
      </c>
      <c r="FM80" s="2">
        <v>0</v>
      </c>
      <c r="FN80" s="2">
        <v>0</v>
      </c>
      <c r="FO80" s="2">
        <v>3</v>
      </c>
      <c r="FP80" s="2">
        <v>0</v>
      </c>
      <c r="FQ80" s="2">
        <v>0</v>
      </c>
      <c r="FR80" s="2">
        <v>0</v>
      </c>
      <c r="FS80" s="2">
        <v>2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2</v>
      </c>
      <c r="FZ80" s="2">
        <v>2</v>
      </c>
      <c r="GA80" s="2">
        <v>0</v>
      </c>
      <c r="GB80" s="2">
        <v>2</v>
      </c>
      <c r="GC80" s="2">
        <v>0</v>
      </c>
      <c r="GD80" s="2">
        <v>3</v>
      </c>
      <c r="GE80" s="2">
        <v>0</v>
      </c>
      <c r="GF80" s="2">
        <v>0</v>
      </c>
      <c r="GG80" s="2">
        <v>0</v>
      </c>
      <c r="GH80" s="2">
        <v>0</v>
      </c>
      <c r="GI80" s="2">
        <v>3</v>
      </c>
      <c r="GJ80" s="2">
        <v>0</v>
      </c>
      <c r="GK80" s="2">
        <v>0</v>
      </c>
      <c r="GL80" s="3">
        <v>2500</v>
      </c>
      <c r="GM80" s="3">
        <v>3500</v>
      </c>
      <c r="GN80" s="2">
        <v>3</v>
      </c>
      <c r="GP80" s="2" t="s">
        <v>426</v>
      </c>
      <c r="GQ80" s="2">
        <v>3</v>
      </c>
      <c r="GR80" s="2">
        <v>2</v>
      </c>
      <c r="GS80" s="2">
        <v>2</v>
      </c>
      <c r="GU80" s="2">
        <v>2</v>
      </c>
      <c r="GV80" s="2">
        <v>2</v>
      </c>
      <c r="GW80" s="2">
        <v>2</v>
      </c>
      <c r="GX80" s="2">
        <v>2</v>
      </c>
      <c r="GY80" s="2">
        <v>2</v>
      </c>
      <c r="GZ80" s="2">
        <v>2</v>
      </c>
      <c r="HA80" s="2">
        <v>2</v>
      </c>
      <c r="HB80" s="2">
        <v>2</v>
      </c>
      <c r="HC80" s="2">
        <v>2</v>
      </c>
      <c r="HD80" s="2">
        <v>2</v>
      </c>
      <c r="HE80" s="2">
        <v>1</v>
      </c>
      <c r="HF80" s="2">
        <v>1</v>
      </c>
      <c r="HG80" s="2">
        <v>2</v>
      </c>
      <c r="HH80" s="2">
        <v>2</v>
      </c>
      <c r="HI80" s="2">
        <v>2</v>
      </c>
      <c r="HJ80" s="2">
        <v>2</v>
      </c>
      <c r="HK80" s="2">
        <v>2</v>
      </c>
      <c r="HL80" s="2">
        <v>2</v>
      </c>
      <c r="HM80" s="2">
        <v>2</v>
      </c>
      <c r="HN80" s="2">
        <v>2</v>
      </c>
      <c r="HO80" s="2">
        <v>2</v>
      </c>
      <c r="HP80" s="2">
        <v>2</v>
      </c>
      <c r="HQ80" s="2">
        <v>2</v>
      </c>
      <c r="HR80" s="2">
        <v>2</v>
      </c>
      <c r="HS80" s="2">
        <v>2</v>
      </c>
      <c r="HT80" s="2">
        <v>1</v>
      </c>
      <c r="HU80" s="2">
        <v>2</v>
      </c>
      <c r="HW80" s="2">
        <v>1</v>
      </c>
      <c r="HX80" s="2">
        <v>1</v>
      </c>
      <c r="HY80" s="2">
        <v>1</v>
      </c>
      <c r="HZ80" s="2">
        <v>1</v>
      </c>
      <c r="IA80" s="2">
        <v>1</v>
      </c>
      <c r="IB80" s="2">
        <v>1</v>
      </c>
      <c r="IC80" s="2">
        <v>1</v>
      </c>
      <c r="ID80" s="2">
        <v>1</v>
      </c>
      <c r="IE80" s="2">
        <v>1</v>
      </c>
      <c r="IF80" s="2">
        <v>1</v>
      </c>
      <c r="IG80" s="2">
        <v>1</v>
      </c>
      <c r="II80" s="2">
        <v>1</v>
      </c>
      <c r="IJ80" s="2">
        <v>1</v>
      </c>
      <c r="IK80" s="2">
        <v>1</v>
      </c>
      <c r="IL80" s="2">
        <v>1</v>
      </c>
      <c r="IM80" s="2">
        <v>1</v>
      </c>
      <c r="IN80" s="2">
        <v>2</v>
      </c>
      <c r="IO80" s="2">
        <v>2</v>
      </c>
      <c r="IP80" s="2">
        <v>1</v>
      </c>
      <c r="IQ80" s="2">
        <v>1</v>
      </c>
      <c r="IR80" s="2">
        <v>1</v>
      </c>
      <c r="IS80" s="2">
        <v>1</v>
      </c>
      <c r="IT80" s="2">
        <v>1</v>
      </c>
      <c r="IU80" s="2">
        <v>1</v>
      </c>
      <c r="IW80" s="2">
        <v>2</v>
      </c>
      <c r="IX80" s="2">
        <v>5</v>
      </c>
      <c r="IY80" s="2">
        <v>5</v>
      </c>
      <c r="IZ80" s="2">
        <v>5</v>
      </c>
      <c r="JA80" s="2">
        <v>5</v>
      </c>
      <c r="JB80" s="2">
        <v>5</v>
      </c>
      <c r="JC80" s="2">
        <v>5</v>
      </c>
      <c r="JD80" s="2">
        <v>5</v>
      </c>
      <c r="JE80" s="2">
        <v>5</v>
      </c>
      <c r="JF80" s="2">
        <v>5</v>
      </c>
      <c r="JG80" s="2">
        <v>5</v>
      </c>
      <c r="JH80" s="2">
        <v>5</v>
      </c>
      <c r="JI80" s="2">
        <v>5</v>
      </c>
      <c r="JJ80" s="2">
        <v>2</v>
      </c>
      <c r="JK80" s="2">
        <v>1</v>
      </c>
      <c r="JL80" s="2">
        <v>5</v>
      </c>
      <c r="JM80" s="2">
        <v>5</v>
      </c>
      <c r="JN80" s="2">
        <v>2</v>
      </c>
      <c r="JO80" s="2">
        <v>2</v>
      </c>
      <c r="JP80" s="2">
        <v>4</v>
      </c>
      <c r="JQ80" s="2">
        <v>4</v>
      </c>
      <c r="JR80" s="2">
        <v>2</v>
      </c>
      <c r="JS80" s="2">
        <v>2</v>
      </c>
      <c r="JT80" s="2">
        <v>3</v>
      </c>
      <c r="JU80" s="2">
        <v>3</v>
      </c>
      <c r="JV80" s="2">
        <v>1</v>
      </c>
      <c r="JW80" s="2">
        <v>3</v>
      </c>
      <c r="JX80" s="2">
        <v>1</v>
      </c>
      <c r="JY80" s="2">
        <v>3</v>
      </c>
      <c r="JZ80" s="2">
        <v>3</v>
      </c>
      <c r="KA80" s="2">
        <v>3</v>
      </c>
      <c r="KB80" s="2">
        <v>2</v>
      </c>
      <c r="KC80" s="2">
        <v>1</v>
      </c>
      <c r="KD80" s="2">
        <v>1</v>
      </c>
      <c r="KE80" s="2">
        <v>3</v>
      </c>
      <c r="KI80" s="2">
        <v>3</v>
      </c>
      <c r="KJ80" s="2">
        <v>4</v>
      </c>
      <c r="KL80" s="2">
        <v>4</v>
      </c>
      <c r="KM80" s="2">
        <v>4</v>
      </c>
      <c r="KN80" s="2">
        <v>3</v>
      </c>
      <c r="KO80" s="2">
        <v>5</v>
      </c>
      <c r="KP80" s="2">
        <v>4</v>
      </c>
      <c r="KQ80" s="2">
        <v>4</v>
      </c>
      <c r="KR80" s="2">
        <v>3</v>
      </c>
      <c r="KS80" s="2">
        <v>5</v>
      </c>
      <c r="KT80" s="2">
        <v>2</v>
      </c>
      <c r="KX80" s="2">
        <v>1</v>
      </c>
      <c r="KY80" s="2">
        <v>1</v>
      </c>
      <c r="KZ80" s="2">
        <v>1</v>
      </c>
      <c r="LA80" s="2">
        <v>1</v>
      </c>
      <c r="LB80" s="2">
        <v>1</v>
      </c>
      <c r="LC80" s="2">
        <v>1</v>
      </c>
      <c r="LD80" s="2">
        <v>1</v>
      </c>
      <c r="LL80" s="2">
        <v>5</v>
      </c>
      <c r="LM80" s="2">
        <v>5</v>
      </c>
      <c r="LN80" s="2">
        <v>5</v>
      </c>
      <c r="LO80" s="2">
        <v>5</v>
      </c>
      <c r="LP80" s="2">
        <v>5</v>
      </c>
      <c r="LQ80" s="2">
        <v>5</v>
      </c>
      <c r="LR80" s="2">
        <v>5</v>
      </c>
      <c r="LS80" s="2">
        <v>5</v>
      </c>
      <c r="LT80" s="2">
        <v>5</v>
      </c>
      <c r="LU80" s="2">
        <v>1</v>
      </c>
      <c r="LV80" s="2">
        <v>1</v>
      </c>
      <c r="LW80" s="2">
        <v>1</v>
      </c>
      <c r="LX80" s="2">
        <v>1</v>
      </c>
      <c r="LY80" s="2">
        <v>1</v>
      </c>
      <c r="LZ80" s="2">
        <v>1</v>
      </c>
      <c r="MA80" s="2">
        <v>1</v>
      </c>
      <c r="MB80" s="2">
        <v>1</v>
      </c>
      <c r="MC80" s="2">
        <v>1</v>
      </c>
      <c r="ME80" s="3"/>
    </row>
    <row r="81" spans="1:343" x14ac:dyDescent="0.3">
      <c r="A81" s="128">
        <v>79</v>
      </c>
      <c r="B81" s="2">
        <v>1</v>
      </c>
      <c r="C81" s="2">
        <v>2</v>
      </c>
      <c r="D81" s="2">
        <v>0</v>
      </c>
      <c r="F81" s="2" t="s">
        <v>425</v>
      </c>
      <c r="G81" s="2">
        <v>2</v>
      </c>
      <c r="I81" s="2">
        <v>2</v>
      </c>
      <c r="J81" s="2" t="s">
        <v>431</v>
      </c>
      <c r="K81" s="2">
        <v>2</v>
      </c>
      <c r="M81" s="2">
        <v>1</v>
      </c>
      <c r="O81" s="2">
        <v>1</v>
      </c>
      <c r="Q81" s="2">
        <v>4</v>
      </c>
      <c r="S81" s="2">
        <v>6</v>
      </c>
      <c r="T81" s="2">
        <v>1</v>
      </c>
      <c r="Z81" s="2">
        <v>4</v>
      </c>
      <c r="AB81" s="2">
        <v>2</v>
      </c>
      <c r="AD81" s="2">
        <v>2</v>
      </c>
      <c r="AE81" s="2">
        <v>2</v>
      </c>
      <c r="AF81" s="2">
        <v>6</v>
      </c>
      <c r="AG81" s="2">
        <v>3</v>
      </c>
      <c r="AJ81" s="2">
        <v>2</v>
      </c>
      <c r="AK81" s="14">
        <v>3</v>
      </c>
      <c r="AX81" s="3"/>
      <c r="AY81" s="3"/>
      <c r="BC81" s="2">
        <v>1</v>
      </c>
      <c r="BD81" s="2">
        <v>1</v>
      </c>
      <c r="BE81" s="2">
        <v>2</v>
      </c>
      <c r="BF81" s="2">
        <v>2</v>
      </c>
      <c r="BG81" s="2">
        <v>1</v>
      </c>
      <c r="BH81" s="2">
        <v>2</v>
      </c>
      <c r="BI81" s="2">
        <v>1</v>
      </c>
      <c r="BJ81" s="2">
        <v>1</v>
      </c>
      <c r="BK81" s="2">
        <v>2</v>
      </c>
      <c r="BL81" s="2">
        <v>2</v>
      </c>
      <c r="BM81" s="2">
        <v>1</v>
      </c>
      <c r="BN81" s="2">
        <v>2</v>
      </c>
      <c r="BO81" s="2">
        <v>2</v>
      </c>
      <c r="BP81" s="2">
        <v>2</v>
      </c>
      <c r="BQ81" s="2">
        <v>1</v>
      </c>
      <c r="BR81" s="2">
        <v>2</v>
      </c>
      <c r="BS81" s="2">
        <v>2</v>
      </c>
      <c r="BT81" s="2">
        <v>1</v>
      </c>
      <c r="BU81" s="2">
        <v>2</v>
      </c>
      <c r="BV81" s="2">
        <v>1</v>
      </c>
      <c r="BW81" s="2">
        <v>2</v>
      </c>
      <c r="BX81" s="2">
        <v>2</v>
      </c>
      <c r="CB81" s="2">
        <v>2</v>
      </c>
      <c r="CC81" s="2">
        <v>2</v>
      </c>
      <c r="CE81" s="2">
        <v>4</v>
      </c>
      <c r="CF81" s="2">
        <v>5</v>
      </c>
      <c r="CG81" s="2">
        <v>1</v>
      </c>
      <c r="CH81" s="2">
        <v>4</v>
      </c>
      <c r="CI81" s="2">
        <v>4</v>
      </c>
      <c r="CJ81" s="2">
        <v>2</v>
      </c>
      <c r="CK81" s="2">
        <v>2</v>
      </c>
      <c r="CL81" s="3">
        <v>120000</v>
      </c>
      <c r="CM81" s="3">
        <v>80000</v>
      </c>
      <c r="CN81" s="3">
        <v>50000</v>
      </c>
      <c r="CO81" s="3">
        <v>40000</v>
      </c>
      <c r="CP81" s="2">
        <v>5</v>
      </c>
      <c r="CS81" s="2">
        <v>5</v>
      </c>
      <c r="CT81" s="2">
        <v>5</v>
      </c>
      <c r="CU81" s="2">
        <v>5</v>
      </c>
      <c r="CV81" s="2">
        <v>2</v>
      </c>
      <c r="DG81" s="2">
        <v>2</v>
      </c>
      <c r="DH81" s="2">
        <v>2</v>
      </c>
      <c r="DI81" s="2">
        <v>1</v>
      </c>
      <c r="DJ81" s="2">
        <v>2</v>
      </c>
      <c r="DK81" s="2">
        <v>2</v>
      </c>
      <c r="DL81" s="2">
        <v>2</v>
      </c>
      <c r="DO81" s="2">
        <v>2</v>
      </c>
      <c r="DP81" s="2">
        <v>2</v>
      </c>
      <c r="DQ81" s="2">
        <v>1</v>
      </c>
      <c r="DR81" s="2">
        <v>2</v>
      </c>
      <c r="DS81" s="2">
        <v>2</v>
      </c>
      <c r="DT81" s="2">
        <v>2</v>
      </c>
      <c r="DW81" s="2">
        <v>2</v>
      </c>
      <c r="DX81" s="2">
        <v>5</v>
      </c>
      <c r="DY81" s="2">
        <v>3</v>
      </c>
      <c r="DZ81" s="2">
        <v>5</v>
      </c>
      <c r="EA81" s="2">
        <v>4</v>
      </c>
      <c r="EB81" s="2">
        <v>4</v>
      </c>
      <c r="EC81" s="2">
        <v>4</v>
      </c>
      <c r="ED81" s="2">
        <v>1</v>
      </c>
      <c r="EH81" s="2">
        <v>1</v>
      </c>
      <c r="EL81" s="2">
        <v>1</v>
      </c>
      <c r="EP81" s="2">
        <v>1</v>
      </c>
      <c r="ET81" s="2">
        <v>1</v>
      </c>
      <c r="EX81" s="2">
        <v>2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2</v>
      </c>
      <c r="FE81" s="2">
        <v>0</v>
      </c>
      <c r="FF81" s="2">
        <v>2</v>
      </c>
      <c r="FG81" s="2">
        <v>0</v>
      </c>
      <c r="FH81" s="2">
        <v>2</v>
      </c>
      <c r="FI81" s="2">
        <v>0</v>
      </c>
      <c r="FJ81" s="2">
        <v>3</v>
      </c>
      <c r="FK81" s="2">
        <v>0</v>
      </c>
      <c r="FL81" s="2">
        <v>0</v>
      </c>
      <c r="FM81" s="2">
        <v>0</v>
      </c>
      <c r="FN81" s="2">
        <v>0</v>
      </c>
      <c r="FO81" s="2">
        <v>2</v>
      </c>
      <c r="FP81" s="2">
        <v>2</v>
      </c>
      <c r="FQ81" s="2">
        <v>0</v>
      </c>
      <c r="FR81" s="2">
        <v>3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3</v>
      </c>
      <c r="FY81" s="2">
        <v>0</v>
      </c>
      <c r="FZ81" s="2">
        <v>3</v>
      </c>
      <c r="GA81" s="2">
        <v>0</v>
      </c>
      <c r="GB81" s="2">
        <v>3</v>
      </c>
      <c r="GC81" s="2">
        <v>0</v>
      </c>
      <c r="GD81" s="2">
        <v>3</v>
      </c>
      <c r="GE81" s="2">
        <v>0</v>
      </c>
      <c r="GF81" s="2">
        <v>0</v>
      </c>
      <c r="GG81" s="2">
        <v>0</v>
      </c>
      <c r="GH81" s="2">
        <v>0</v>
      </c>
      <c r="GI81" s="2">
        <v>3</v>
      </c>
      <c r="GJ81" s="2">
        <v>3</v>
      </c>
      <c r="GK81" s="2">
        <v>0</v>
      </c>
      <c r="GL81" s="3">
        <v>4000</v>
      </c>
      <c r="GM81" s="3">
        <v>6000</v>
      </c>
      <c r="GN81" s="2">
        <v>2</v>
      </c>
      <c r="GQ81" s="2">
        <v>1</v>
      </c>
      <c r="GR81" s="2">
        <v>1</v>
      </c>
      <c r="GS81" s="2">
        <v>1</v>
      </c>
      <c r="GV81" s="2">
        <v>1</v>
      </c>
      <c r="GY81" s="2">
        <v>1</v>
      </c>
      <c r="HJ81" s="2">
        <v>1</v>
      </c>
      <c r="HM81" s="2">
        <v>1</v>
      </c>
      <c r="IX81" s="2">
        <v>5</v>
      </c>
      <c r="IY81" s="2">
        <v>5</v>
      </c>
      <c r="IZ81" s="2">
        <v>5</v>
      </c>
      <c r="JA81" s="2">
        <v>5</v>
      </c>
      <c r="JB81" s="2">
        <v>5</v>
      </c>
      <c r="JC81" s="2">
        <v>5</v>
      </c>
      <c r="JD81" s="2">
        <v>5</v>
      </c>
      <c r="JE81" s="2">
        <v>5</v>
      </c>
      <c r="JF81" s="2">
        <v>5</v>
      </c>
      <c r="JG81" s="2">
        <v>5</v>
      </c>
      <c r="JH81" s="2">
        <v>5</v>
      </c>
      <c r="JI81" s="2">
        <v>5</v>
      </c>
      <c r="JJ81" s="2">
        <v>3</v>
      </c>
      <c r="JK81" s="2">
        <v>1</v>
      </c>
      <c r="JL81" s="2">
        <v>5</v>
      </c>
      <c r="JM81" s="2">
        <v>5</v>
      </c>
      <c r="JN81" s="2">
        <v>5</v>
      </c>
      <c r="JO81" s="2">
        <v>1</v>
      </c>
      <c r="JP81" s="2">
        <v>5</v>
      </c>
      <c r="JQ81" s="2">
        <v>3</v>
      </c>
      <c r="JR81" s="2">
        <v>2</v>
      </c>
      <c r="JS81" s="2">
        <v>2</v>
      </c>
      <c r="JT81" s="2">
        <v>3</v>
      </c>
      <c r="JU81" s="2">
        <v>3</v>
      </c>
      <c r="JV81" s="2">
        <v>1</v>
      </c>
      <c r="JW81" s="2">
        <v>3</v>
      </c>
      <c r="JX81" s="2">
        <v>1</v>
      </c>
      <c r="JY81" s="2">
        <v>3</v>
      </c>
      <c r="JZ81" s="2">
        <v>3</v>
      </c>
      <c r="KA81" s="2">
        <v>2</v>
      </c>
      <c r="KB81" s="2">
        <v>3</v>
      </c>
      <c r="KC81" s="2">
        <v>1</v>
      </c>
      <c r="KD81" s="2">
        <v>1</v>
      </c>
      <c r="KE81" s="2">
        <v>2</v>
      </c>
      <c r="KI81" s="2">
        <v>3</v>
      </c>
      <c r="KJ81" s="2">
        <v>4</v>
      </c>
      <c r="KL81" s="2">
        <v>5</v>
      </c>
      <c r="KM81" s="2">
        <v>5</v>
      </c>
      <c r="KN81" s="2">
        <v>2</v>
      </c>
      <c r="KO81" s="2">
        <v>5</v>
      </c>
      <c r="KP81" s="2">
        <v>5</v>
      </c>
      <c r="KQ81" s="2">
        <v>5</v>
      </c>
      <c r="KR81" s="2">
        <v>5</v>
      </c>
      <c r="KS81" s="2">
        <v>4</v>
      </c>
      <c r="KT81" s="2">
        <v>4</v>
      </c>
      <c r="KU81" s="2" t="s">
        <v>363</v>
      </c>
      <c r="KX81" s="2">
        <v>5</v>
      </c>
      <c r="KY81" s="2">
        <v>3</v>
      </c>
      <c r="KZ81" s="2">
        <v>5</v>
      </c>
      <c r="LA81" s="2">
        <v>3</v>
      </c>
      <c r="LB81" s="2">
        <v>5</v>
      </c>
      <c r="LC81" s="2">
        <v>4</v>
      </c>
      <c r="LD81" s="2">
        <v>3</v>
      </c>
      <c r="LE81" s="2">
        <v>5</v>
      </c>
      <c r="LF81" s="2">
        <v>3</v>
      </c>
      <c r="LG81" s="2">
        <v>5</v>
      </c>
      <c r="LH81" s="2">
        <v>3</v>
      </c>
      <c r="LI81" s="2">
        <v>5</v>
      </c>
      <c r="LJ81" s="2">
        <v>4</v>
      </c>
      <c r="LK81" s="2">
        <v>3</v>
      </c>
      <c r="LL81" s="2">
        <v>5</v>
      </c>
      <c r="LM81" s="2">
        <v>5</v>
      </c>
      <c r="LN81" s="2">
        <v>5</v>
      </c>
      <c r="LO81" s="2">
        <v>5</v>
      </c>
      <c r="LP81" s="2">
        <v>5</v>
      </c>
      <c r="LQ81" s="2">
        <v>5</v>
      </c>
      <c r="LR81" s="2">
        <v>5</v>
      </c>
      <c r="LS81" s="2">
        <v>5</v>
      </c>
      <c r="LT81" s="2">
        <v>5</v>
      </c>
      <c r="ME81" s="3"/>
    </row>
    <row r="82" spans="1:343" x14ac:dyDescent="0.3">
      <c r="A82" s="128">
        <v>80</v>
      </c>
      <c r="B82" s="2">
        <v>1</v>
      </c>
      <c r="C82" s="2">
        <v>3</v>
      </c>
      <c r="D82" s="2">
        <v>0</v>
      </c>
      <c r="F82" s="2" t="s">
        <v>425</v>
      </c>
      <c r="G82" s="2">
        <v>2</v>
      </c>
      <c r="I82" s="2">
        <v>1</v>
      </c>
      <c r="K82" s="2">
        <v>1</v>
      </c>
      <c r="M82" s="2">
        <v>2</v>
      </c>
      <c r="O82" s="2">
        <v>3</v>
      </c>
      <c r="Q82" s="2">
        <v>4</v>
      </c>
      <c r="S82" s="2">
        <v>6</v>
      </c>
      <c r="T82" s="2">
        <v>1</v>
      </c>
      <c r="Z82" s="2">
        <v>4</v>
      </c>
      <c r="AB82" s="2">
        <v>1</v>
      </c>
      <c r="AD82" s="2">
        <v>3</v>
      </c>
      <c r="AE82" s="2">
        <v>12</v>
      </c>
      <c r="AF82" s="2">
        <v>52</v>
      </c>
      <c r="AG82" s="2">
        <v>4</v>
      </c>
      <c r="AJ82" s="2">
        <v>3</v>
      </c>
      <c r="AK82" s="14">
        <v>3</v>
      </c>
      <c r="AM82" s="2">
        <v>2022</v>
      </c>
      <c r="AN82" s="2">
        <v>100000</v>
      </c>
      <c r="AO82" s="2">
        <v>50000</v>
      </c>
      <c r="AP82" s="2">
        <v>20000</v>
      </c>
      <c r="AQ82" s="2">
        <v>30000</v>
      </c>
      <c r="AX82" s="3"/>
      <c r="AY82" s="3">
        <v>70000</v>
      </c>
      <c r="AZ82" s="2" t="s">
        <v>354</v>
      </c>
      <c r="BA82" s="2" t="s">
        <v>427</v>
      </c>
      <c r="BB82" s="2" t="s">
        <v>514</v>
      </c>
      <c r="BC82" s="2">
        <v>1</v>
      </c>
      <c r="BD82" s="2">
        <v>1</v>
      </c>
      <c r="BE82" s="2">
        <v>2</v>
      </c>
      <c r="BF82" s="2">
        <v>2</v>
      </c>
      <c r="BG82" s="2">
        <v>1</v>
      </c>
      <c r="BH82" s="2">
        <v>2</v>
      </c>
      <c r="BI82" s="2">
        <v>1</v>
      </c>
      <c r="BJ82" s="2">
        <v>1</v>
      </c>
      <c r="BK82" s="2">
        <v>2</v>
      </c>
      <c r="BL82" s="2">
        <v>2</v>
      </c>
      <c r="BM82" s="2">
        <v>1</v>
      </c>
      <c r="BN82" s="2">
        <v>2</v>
      </c>
      <c r="BO82" s="2">
        <v>2</v>
      </c>
      <c r="BP82" s="2">
        <v>2</v>
      </c>
      <c r="BQ82" s="2">
        <v>2</v>
      </c>
      <c r="BR82" s="2">
        <v>2</v>
      </c>
      <c r="BS82" s="2">
        <v>2</v>
      </c>
      <c r="BT82" s="2">
        <v>1</v>
      </c>
      <c r="BU82" s="2">
        <v>2</v>
      </c>
      <c r="BV82" s="2">
        <v>1</v>
      </c>
      <c r="BW82" s="2">
        <v>2</v>
      </c>
      <c r="BX82" s="2">
        <v>2</v>
      </c>
      <c r="CB82" s="2">
        <v>2</v>
      </c>
      <c r="CC82" s="2">
        <v>2</v>
      </c>
      <c r="CD82" s="2">
        <v>3</v>
      </c>
      <c r="CE82" s="2">
        <v>1</v>
      </c>
      <c r="CF82" s="2">
        <v>5</v>
      </c>
      <c r="CG82" s="2">
        <v>1</v>
      </c>
      <c r="CH82" s="2">
        <v>3</v>
      </c>
      <c r="CI82" s="2">
        <v>4</v>
      </c>
      <c r="CJ82" s="2">
        <v>5</v>
      </c>
      <c r="CK82" s="2">
        <v>2</v>
      </c>
      <c r="CL82" s="3">
        <v>150000</v>
      </c>
      <c r="CM82" s="3">
        <v>100000</v>
      </c>
      <c r="CN82" s="3">
        <v>60000</v>
      </c>
      <c r="CO82" s="3">
        <v>50000</v>
      </c>
      <c r="CP82" s="2">
        <v>2</v>
      </c>
      <c r="CS82" s="2">
        <v>5</v>
      </c>
      <c r="CT82" s="2">
        <v>5</v>
      </c>
      <c r="CU82" s="2">
        <v>5</v>
      </c>
      <c r="CV82" s="2">
        <v>2</v>
      </c>
      <c r="DG82" s="2">
        <v>1</v>
      </c>
      <c r="DH82" s="2">
        <v>1</v>
      </c>
      <c r="DI82" s="2">
        <v>1</v>
      </c>
      <c r="DJ82" s="2">
        <v>2</v>
      </c>
      <c r="DK82" s="2">
        <v>2</v>
      </c>
      <c r="DL82" s="2">
        <v>2</v>
      </c>
      <c r="DO82" s="2">
        <v>1</v>
      </c>
      <c r="DP82" s="2">
        <v>1</v>
      </c>
      <c r="DQ82" s="2">
        <v>1</v>
      </c>
      <c r="DR82" s="2">
        <v>2</v>
      </c>
      <c r="DS82" s="2">
        <v>2</v>
      </c>
      <c r="DT82" s="2">
        <v>2</v>
      </c>
      <c r="DV82" s="2">
        <v>9</v>
      </c>
      <c r="DW82" s="2">
        <v>3</v>
      </c>
      <c r="DX82" s="2">
        <v>5</v>
      </c>
      <c r="DY82" s="2">
        <v>3</v>
      </c>
      <c r="DZ82" s="2">
        <v>5</v>
      </c>
      <c r="EA82" s="2">
        <v>4</v>
      </c>
      <c r="EB82" s="2">
        <v>4</v>
      </c>
      <c r="EC82" s="2">
        <v>4</v>
      </c>
      <c r="ED82" s="2">
        <v>1</v>
      </c>
      <c r="EH82" s="2">
        <v>1</v>
      </c>
      <c r="EL82" s="2">
        <v>1</v>
      </c>
      <c r="EP82" s="2">
        <v>1</v>
      </c>
      <c r="ET82" s="2">
        <v>1</v>
      </c>
      <c r="EX82" s="2">
        <v>2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2</v>
      </c>
      <c r="FE82" s="2">
        <v>0</v>
      </c>
      <c r="FF82" s="2">
        <v>2</v>
      </c>
      <c r="FG82" s="2">
        <v>0</v>
      </c>
      <c r="FH82" s="2">
        <v>2</v>
      </c>
      <c r="FI82" s="2">
        <v>0</v>
      </c>
      <c r="FJ82" s="2">
        <v>3</v>
      </c>
      <c r="FK82" s="2">
        <v>0</v>
      </c>
      <c r="FL82" s="2">
        <v>0</v>
      </c>
      <c r="FM82" s="2">
        <v>0</v>
      </c>
      <c r="FN82" s="2">
        <v>0</v>
      </c>
      <c r="FO82" s="2">
        <v>2</v>
      </c>
      <c r="FP82" s="2">
        <v>0</v>
      </c>
      <c r="FQ82" s="2">
        <v>0</v>
      </c>
      <c r="FR82" s="2">
        <v>3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3</v>
      </c>
      <c r="FY82" s="2">
        <v>0</v>
      </c>
      <c r="FZ82" s="2">
        <v>3</v>
      </c>
      <c r="GA82" s="2">
        <v>0</v>
      </c>
      <c r="GB82" s="2">
        <v>3</v>
      </c>
      <c r="GC82" s="2">
        <v>0</v>
      </c>
      <c r="GD82" s="2">
        <v>3</v>
      </c>
      <c r="GE82" s="2">
        <v>0</v>
      </c>
      <c r="GF82" s="2">
        <v>0</v>
      </c>
      <c r="GG82" s="2">
        <v>0</v>
      </c>
      <c r="GH82" s="2">
        <v>0</v>
      </c>
      <c r="GI82" s="2">
        <v>3</v>
      </c>
      <c r="GJ82" s="2">
        <v>0</v>
      </c>
      <c r="GK82" s="2">
        <v>0</v>
      </c>
      <c r="GL82" s="3">
        <v>3500</v>
      </c>
      <c r="GM82" s="3">
        <v>4500</v>
      </c>
      <c r="GN82" s="2">
        <v>2</v>
      </c>
      <c r="GQ82" s="2">
        <v>1</v>
      </c>
      <c r="GR82" s="2">
        <v>1</v>
      </c>
      <c r="GS82" s="2">
        <v>1</v>
      </c>
      <c r="GU82" s="2">
        <v>1</v>
      </c>
      <c r="GV82" s="2">
        <v>1</v>
      </c>
      <c r="GW82" s="2">
        <v>1</v>
      </c>
      <c r="GX82" s="2">
        <v>1</v>
      </c>
      <c r="GY82" s="2">
        <v>1</v>
      </c>
      <c r="GZ82" s="2">
        <v>1</v>
      </c>
      <c r="HA82" s="2">
        <v>1</v>
      </c>
      <c r="HB82" s="2">
        <v>1</v>
      </c>
      <c r="HC82" s="2">
        <v>1</v>
      </c>
      <c r="HD82" s="2">
        <v>1</v>
      </c>
      <c r="HE82" s="2">
        <v>1</v>
      </c>
      <c r="HF82" s="2">
        <v>1</v>
      </c>
      <c r="HG82" s="2">
        <v>1</v>
      </c>
      <c r="HI82" s="2">
        <v>1</v>
      </c>
      <c r="HJ82" s="2">
        <v>1</v>
      </c>
      <c r="HK82" s="2">
        <v>1</v>
      </c>
      <c r="HL82" s="2">
        <v>1</v>
      </c>
      <c r="HM82" s="2">
        <v>1</v>
      </c>
      <c r="HN82" s="2">
        <v>1</v>
      </c>
      <c r="HQ82" s="2">
        <v>1</v>
      </c>
      <c r="IC82" s="2">
        <v>1</v>
      </c>
      <c r="ID82" s="2">
        <v>1</v>
      </c>
      <c r="IF82" s="2">
        <v>1</v>
      </c>
      <c r="IG82" s="2">
        <v>1</v>
      </c>
      <c r="IH82" s="2">
        <v>1</v>
      </c>
      <c r="II82" s="2">
        <v>1</v>
      </c>
      <c r="IQ82" s="2">
        <v>1</v>
      </c>
      <c r="IR82" s="2">
        <v>1</v>
      </c>
      <c r="IT82" s="2">
        <v>1</v>
      </c>
      <c r="IU82" s="2">
        <v>1</v>
      </c>
      <c r="IV82" s="2">
        <v>1</v>
      </c>
      <c r="IW82" s="2">
        <v>1</v>
      </c>
      <c r="IX82" s="2">
        <v>5</v>
      </c>
      <c r="IY82" s="2">
        <v>5</v>
      </c>
      <c r="IZ82" s="2">
        <v>5</v>
      </c>
      <c r="JA82" s="2">
        <v>5</v>
      </c>
      <c r="JB82" s="2">
        <v>5</v>
      </c>
      <c r="JC82" s="2">
        <v>5</v>
      </c>
      <c r="JD82" s="2">
        <v>5</v>
      </c>
      <c r="JE82" s="2">
        <v>5</v>
      </c>
      <c r="JF82" s="2">
        <v>5</v>
      </c>
      <c r="JG82" s="2">
        <v>5</v>
      </c>
      <c r="JH82" s="2">
        <v>5</v>
      </c>
      <c r="JI82" s="2">
        <v>5</v>
      </c>
      <c r="JJ82" s="2">
        <v>2</v>
      </c>
      <c r="JK82" s="2">
        <v>1</v>
      </c>
      <c r="JL82" s="2">
        <v>5</v>
      </c>
      <c r="JM82" s="2">
        <v>5</v>
      </c>
      <c r="JN82" s="2">
        <v>2</v>
      </c>
      <c r="JO82" s="2">
        <v>2</v>
      </c>
      <c r="JP82" s="2">
        <v>4</v>
      </c>
      <c r="JQ82" s="2">
        <v>3</v>
      </c>
      <c r="JR82" s="2">
        <v>2</v>
      </c>
      <c r="JS82" s="2">
        <v>2</v>
      </c>
      <c r="JT82" s="2">
        <v>3</v>
      </c>
      <c r="JU82" s="2">
        <v>3</v>
      </c>
      <c r="JV82" s="2">
        <v>1</v>
      </c>
      <c r="JW82" s="2">
        <v>3</v>
      </c>
      <c r="JX82" s="2">
        <v>1</v>
      </c>
      <c r="JY82" s="2">
        <v>3</v>
      </c>
      <c r="JZ82" s="2">
        <v>3</v>
      </c>
      <c r="KA82" s="2">
        <v>3</v>
      </c>
      <c r="KB82" s="2">
        <v>3</v>
      </c>
      <c r="KC82" s="2">
        <v>1</v>
      </c>
      <c r="KD82" s="2">
        <v>1</v>
      </c>
      <c r="KE82" s="2">
        <v>3</v>
      </c>
      <c r="KI82" s="2">
        <v>3</v>
      </c>
      <c r="KJ82" s="2">
        <v>4</v>
      </c>
      <c r="KL82" s="2">
        <v>5</v>
      </c>
      <c r="KM82" s="2">
        <v>5</v>
      </c>
      <c r="KN82" s="2">
        <v>3</v>
      </c>
      <c r="KO82" s="2">
        <v>5</v>
      </c>
      <c r="KP82" s="2">
        <v>5</v>
      </c>
      <c r="KQ82" s="2">
        <v>5</v>
      </c>
      <c r="KR82" s="2">
        <v>4</v>
      </c>
      <c r="KS82" s="2">
        <v>5</v>
      </c>
      <c r="KT82" s="2">
        <v>4</v>
      </c>
      <c r="KU82" s="2" t="s">
        <v>363</v>
      </c>
      <c r="KV82" s="2" t="s">
        <v>384</v>
      </c>
      <c r="KX82" s="2">
        <v>4</v>
      </c>
      <c r="KY82" s="2">
        <v>3</v>
      </c>
      <c r="KZ82" s="2">
        <v>4</v>
      </c>
      <c r="LA82" s="2">
        <v>3</v>
      </c>
      <c r="LB82" s="2">
        <v>5</v>
      </c>
      <c r="LC82" s="2">
        <v>4</v>
      </c>
      <c r="LD82" s="2">
        <v>3</v>
      </c>
      <c r="LE82" s="2">
        <v>5</v>
      </c>
      <c r="LF82" s="2">
        <v>3</v>
      </c>
      <c r="LG82" s="2">
        <v>4</v>
      </c>
      <c r="LH82" s="2">
        <v>3</v>
      </c>
      <c r="LI82" s="2">
        <v>5</v>
      </c>
      <c r="LJ82" s="2">
        <v>4</v>
      </c>
      <c r="LK82" s="2">
        <v>3</v>
      </c>
      <c r="LL82" s="2">
        <v>5</v>
      </c>
      <c r="LM82" s="2">
        <v>5</v>
      </c>
      <c r="LN82" s="2">
        <v>5</v>
      </c>
      <c r="LO82" s="2">
        <v>5</v>
      </c>
      <c r="LP82" s="2">
        <v>5</v>
      </c>
      <c r="LQ82" s="2">
        <v>5</v>
      </c>
      <c r="LR82" s="2">
        <v>5</v>
      </c>
      <c r="LS82" s="2">
        <v>4</v>
      </c>
      <c r="LT82" s="2">
        <v>5</v>
      </c>
      <c r="LU82" s="2">
        <v>4</v>
      </c>
      <c r="LV82" s="2">
        <v>5</v>
      </c>
      <c r="LW82" s="2">
        <v>5</v>
      </c>
      <c r="LX82" s="2">
        <v>3</v>
      </c>
      <c r="LY82" s="2">
        <v>2</v>
      </c>
      <c r="LZ82" s="2">
        <v>4</v>
      </c>
      <c r="MA82" s="2">
        <v>5</v>
      </c>
      <c r="MB82" s="2">
        <v>4</v>
      </c>
      <c r="MC82" s="2">
        <v>5</v>
      </c>
      <c r="MD82" s="2">
        <v>15</v>
      </c>
      <c r="ME82" s="3"/>
    </row>
    <row r="83" spans="1:343" x14ac:dyDescent="0.3">
      <c r="A83" s="128">
        <v>81</v>
      </c>
      <c r="B83" s="2">
        <v>1</v>
      </c>
      <c r="C83" s="2">
        <v>3</v>
      </c>
      <c r="D83" s="2">
        <v>0</v>
      </c>
      <c r="F83" s="2" t="s">
        <v>425</v>
      </c>
      <c r="G83" s="2">
        <v>2</v>
      </c>
      <c r="I83" s="2">
        <v>1</v>
      </c>
      <c r="K83" s="2">
        <v>2</v>
      </c>
      <c r="M83" s="2">
        <v>2</v>
      </c>
      <c r="O83" s="2">
        <v>3</v>
      </c>
      <c r="Q83" s="2">
        <v>2</v>
      </c>
      <c r="S83" s="2">
        <v>6</v>
      </c>
      <c r="T83" s="2">
        <v>1</v>
      </c>
      <c r="Z83" s="2">
        <v>4</v>
      </c>
      <c r="AB83" s="2">
        <v>1</v>
      </c>
      <c r="AD83" s="2">
        <v>2</v>
      </c>
      <c r="AE83" s="2">
        <v>24</v>
      </c>
      <c r="AF83" s="2">
        <v>57</v>
      </c>
      <c r="AG83" s="2">
        <v>4</v>
      </c>
      <c r="AJ83" s="2">
        <v>5</v>
      </c>
      <c r="AK83" s="14">
        <v>3</v>
      </c>
      <c r="AM83" s="2">
        <v>2021</v>
      </c>
      <c r="AN83" s="2">
        <v>150000</v>
      </c>
      <c r="AO83" s="2">
        <v>100000</v>
      </c>
      <c r="AP83" s="2">
        <v>20000</v>
      </c>
      <c r="AQ83" s="2">
        <v>25000</v>
      </c>
      <c r="AX83" s="3"/>
      <c r="AY83" s="3">
        <v>70000</v>
      </c>
      <c r="AZ83" s="2" t="s">
        <v>354</v>
      </c>
      <c r="BA83" s="2" t="s">
        <v>427</v>
      </c>
      <c r="BB83" s="2" t="s">
        <v>514</v>
      </c>
      <c r="BC83" s="2">
        <v>1</v>
      </c>
      <c r="BD83" s="2">
        <v>2</v>
      </c>
      <c r="BE83" s="2">
        <v>2</v>
      </c>
      <c r="BF83" s="2">
        <v>1</v>
      </c>
      <c r="BG83" s="2">
        <v>1</v>
      </c>
      <c r="BH83" s="2">
        <v>2</v>
      </c>
      <c r="BI83" s="2">
        <v>1</v>
      </c>
      <c r="BJ83" s="2">
        <v>1</v>
      </c>
      <c r="BK83" s="2">
        <v>2</v>
      </c>
      <c r="BL83" s="2">
        <v>2</v>
      </c>
      <c r="BM83" s="2">
        <v>1</v>
      </c>
      <c r="BN83" s="2">
        <v>2</v>
      </c>
      <c r="BO83" s="2">
        <v>2</v>
      </c>
      <c r="BP83" s="2">
        <v>2</v>
      </c>
      <c r="BQ83" s="2">
        <v>2</v>
      </c>
      <c r="BR83" s="2">
        <v>2</v>
      </c>
      <c r="BS83" s="2">
        <v>2</v>
      </c>
      <c r="BT83" s="2">
        <v>1</v>
      </c>
      <c r="BU83" s="2">
        <v>2</v>
      </c>
      <c r="BV83" s="2">
        <v>2</v>
      </c>
      <c r="BW83" s="2">
        <v>2</v>
      </c>
      <c r="BX83" s="2">
        <v>2</v>
      </c>
      <c r="BY83" s="2">
        <v>2</v>
      </c>
      <c r="CB83" s="2">
        <v>2</v>
      </c>
      <c r="CC83" s="2">
        <v>2</v>
      </c>
      <c r="CD83" s="2">
        <v>2</v>
      </c>
      <c r="CE83" s="2">
        <v>1</v>
      </c>
      <c r="CF83" s="2">
        <v>5</v>
      </c>
      <c r="CG83" s="2">
        <v>1</v>
      </c>
      <c r="CH83" s="2">
        <v>4</v>
      </c>
      <c r="CI83" s="2">
        <v>4</v>
      </c>
      <c r="CJ83" s="2">
        <v>3</v>
      </c>
      <c r="CK83" s="2">
        <v>2</v>
      </c>
      <c r="CL83" s="3">
        <v>120000</v>
      </c>
      <c r="CM83" s="3">
        <v>90000</v>
      </c>
      <c r="CN83" s="3">
        <v>60000</v>
      </c>
      <c r="CO83" s="3">
        <v>45000</v>
      </c>
      <c r="CP83" s="2">
        <v>2</v>
      </c>
      <c r="CS83" s="2">
        <v>5</v>
      </c>
      <c r="CT83" s="2">
        <v>5</v>
      </c>
      <c r="CU83" s="2">
        <v>5</v>
      </c>
      <c r="CV83" s="2">
        <v>2</v>
      </c>
      <c r="DG83" s="2">
        <v>1</v>
      </c>
      <c r="DH83" s="2">
        <v>1</v>
      </c>
      <c r="DI83" s="2">
        <v>1</v>
      </c>
      <c r="DJ83" s="2">
        <v>1</v>
      </c>
      <c r="DK83" s="2">
        <v>2</v>
      </c>
      <c r="DL83" s="2">
        <v>2</v>
      </c>
      <c r="DO83" s="2">
        <v>1</v>
      </c>
      <c r="DP83" s="2">
        <v>1</v>
      </c>
      <c r="DQ83" s="2">
        <v>1</v>
      </c>
      <c r="DR83" s="2">
        <v>1</v>
      </c>
      <c r="DS83" s="2">
        <v>2</v>
      </c>
      <c r="DT83" s="2">
        <v>2</v>
      </c>
      <c r="DV83" s="2">
        <v>8</v>
      </c>
      <c r="DW83" s="2">
        <v>3</v>
      </c>
      <c r="DX83" s="2">
        <v>5</v>
      </c>
      <c r="DY83" s="2">
        <v>3</v>
      </c>
      <c r="DZ83" s="2">
        <v>5</v>
      </c>
      <c r="EA83" s="2">
        <v>3</v>
      </c>
      <c r="EB83" s="2">
        <v>3</v>
      </c>
      <c r="EC83" s="2">
        <v>3</v>
      </c>
      <c r="ED83" s="2">
        <v>1</v>
      </c>
      <c r="EI83" s="2">
        <v>1</v>
      </c>
      <c r="EL83" s="2">
        <v>1</v>
      </c>
      <c r="EP83" s="2">
        <v>1</v>
      </c>
      <c r="ET83" s="2">
        <v>1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2</v>
      </c>
      <c r="FE83" s="2">
        <v>0</v>
      </c>
      <c r="FF83" s="2">
        <v>2</v>
      </c>
      <c r="FG83" s="2">
        <v>0</v>
      </c>
      <c r="FH83" s="2">
        <v>3</v>
      </c>
      <c r="FI83" s="2">
        <v>0</v>
      </c>
      <c r="FJ83" s="2">
        <v>3</v>
      </c>
      <c r="FK83" s="2">
        <v>0</v>
      </c>
      <c r="FL83" s="2">
        <v>0</v>
      </c>
      <c r="FM83" s="2">
        <v>0</v>
      </c>
      <c r="FN83" s="2">
        <v>0</v>
      </c>
      <c r="FO83" s="2">
        <v>3</v>
      </c>
      <c r="FP83" s="2">
        <v>0</v>
      </c>
      <c r="FQ83" s="2">
        <v>0</v>
      </c>
      <c r="FR83" s="2">
        <v>0</v>
      </c>
      <c r="FS83" s="2">
        <v>3</v>
      </c>
      <c r="FT83" s="2">
        <v>0</v>
      </c>
      <c r="FU83" s="2">
        <v>0</v>
      </c>
      <c r="FV83" s="2">
        <v>0</v>
      </c>
      <c r="FW83" s="2">
        <v>0</v>
      </c>
      <c r="FX83" s="2">
        <v>3</v>
      </c>
      <c r="FY83" s="2">
        <v>0</v>
      </c>
      <c r="FZ83" s="2">
        <v>2</v>
      </c>
      <c r="GA83" s="2">
        <v>0</v>
      </c>
      <c r="GB83" s="2">
        <v>2</v>
      </c>
      <c r="GC83" s="2">
        <v>0</v>
      </c>
      <c r="GD83" s="2">
        <v>2</v>
      </c>
      <c r="GE83" s="2">
        <v>0</v>
      </c>
      <c r="GF83" s="2">
        <v>0</v>
      </c>
      <c r="GG83" s="2">
        <v>0</v>
      </c>
      <c r="GH83" s="2">
        <v>0</v>
      </c>
      <c r="GI83" s="2">
        <v>3</v>
      </c>
      <c r="GJ83" s="2">
        <v>0</v>
      </c>
      <c r="GK83" s="2">
        <v>0</v>
      </c>
      <c r="GL83" s="3">
        <v>4000</v>
      </c>
      <c r="GM83" s="3">
        <v>6000</v>
      </c>
      <c r="GN83" s="2">
        <v>1</v>
      </c>
      <c r="GQ83" s="2">
        <v>1</v>
      </c>
      <c r="GR83" s="2">
        <v>1</v>
      </c>
      <c r="GS83" s="2">
        <v>1</v>
      </c>
      <c r="GU83" s="2">
        <v>1</v>
      </c>
      <c r="GV83" s="2">
        <v>1</v>
      </c>
      <c r="GW83" s="2">
        <v>1</v>
      </c>
      <c r="GX83" s="2">
        <v>1</v>
      </c>
      <c r="GY83" s="2">
        <v>1</v>
      </c>
      <c r="GZ83" s="2">
        <v>1</v>
      </c>
      <c r="HA83" s="2">
        <v>1</v>
      </c>
      <c r="HB83" s="2">
        <v>1</v>
      </c>
      <c r="HC83" s="2">
        <v>1</v>
      </c>
      <c r="HD83" s="2">
        <v>1</v>
      </c>
      <c r="HE83" s="2">
        <v>1</v>
      </c>
      <c r="HF83" s="2">
        <v>1</v>
      </c>
      <c r="HG83" s="2">
        <v>1</v>
      </c>
      <c r="HH83" s="2">
        <v>1</v>
      </c>
      <c r="HI83" s="2">
        <v>1</v>
      </c>
      <c r="HJ83" s="2">
        <v>1</v>
      </c>
      <c r="HK83" s="2">
        <v>1</v>
      </c>
      <c r="HL83" s="2">
        <v>1</v>
      </c>
      <c r="HM83" s="2">
        <v>1</v>
      </c>
      <c r="HO83" s="2">
        <v>2</v>
      </c>
      <c r="HP83" s="2">
        <v>2</v>
      </c>
      <c r="HQ83" s="2">
        <v>2</v>
      </c>
      <c r="HR83" s="2">
        <v>2</v>
      </c>
      <c r="HS83" s="2">
        <v>2</v>
      </c>
      <c r="HT83" s="2">
        <v>2</v>
      </c>
      <c r="HU83" s="2">
        <v>2</v>
      </c>
      <c r="IC83" s="2">
        <v>1</v>
      </c>
      <c r="ID83" s="2">
        <v>1</v>
      </c>
      <c r="IE83" s="2">
        <v>1</v>
      </c>
      <c r="IF83" s="2">
        <v>1</v>
      </c>
      <c r="IG83" s="2">
        <v>1</v>
      </c>
      <c r="IH83" s="2">
        <v>1</v>
      </c>
      <c r="II83" s="2">
        <v>1</v>
      </c>
      <c r="IQ83" s="2">
        <v>1</v>
      </c>
      <c r="IR83" s="2">
        <v>1</v>
      </c>
      <c r="IS83" s="2">
        <v>1</v>
      </c>
      <c r="IT83" s="2">
        <v>1</v>
      </c>
      <c r="IU83" s="2">
        <v>1</v>
      </c>
      <c r="IV83" s="2">
        <v>1</v>
      </c>
      <c r="IW83" s="2">
        <v>1</v>
      </c>
      <c r="IX83" s="2">
        <v>5</v>
      </c>
      <c r="IY83" s="2">
        <v>5</v>
      </c>
      <c r="IZ83" s="2">
        <v>5</v>
      </c>
      <c r="JA83" s="2">
        <v>5</v>
      </c>
      <c r="JB83" s="2">
        <v>5</v>
      </c>
      <c r="JC83" s="2">
        <v>5</v>
      </c>
      <c r="JD83" s="2">
        <v>5</v>
      </c>
      <c r="JE83" s="2">
        <v>5</v>
      </c>
      <c r="JF83" s="2">
        <v>5</v>
      </c>
      <c r="JG83" s="2">
        <v>5</v>
      </c>
      <c r="JH83" s="2">
        <v>5</v>
      </c>
      <c r="JI83" s="2">
        <v>5</v>
      </c>
      <c r="JJ83" s="2">
        <v>1</v>
      </c>
      <c r="JK83" s="2">
        <v>1</v>
      </c>
      <c r="JL83" s="2">
        <v>5</v>
      </c>
      <c r="JM83" s="2">
        <v>5</v>
      </c>
      <c r="JN83" s="2">
        <v>1</v>
      </c>
      <c r="JO83" s="2">
        <v>1</v>
      </c>
      <c r="JP83" s="2">
        <v>4</v>
      </c>
      <c r="JQ83" s="2">
        <v>3</v>
      </c>
      <c r="JR83" s="2">
        <v>2</v>
      </c>
      <c r="JS83" s="2">
        <v>2</v>
      </c>
      <c r="JT83" s="2">
        <v>4</v>
      </c>
      <c r="JU83" s="2">
        <v>3</v>
      </c>
      <c r="JV83" s="2">
        <v>1</v>
      </c>
      <c r="JW83" s="2">
        <v>3</v>
      </c>
      <c r="JX83" s="2">
        <v>1</v>
      </c>
      <c r="JY83" s="2">
        <v>2</v>
      </c>
      <c r="JZ83" s="2">
        <v>3</v>
      </c>
      <c r="KA83" s="2">
        <v>2</v>
      </c>
      <c r="KB83" s="2">
        <v>3</v>
      </c>
      <c r="KC83" s="2">
        <v>1</v>
      </c>
      <c r="KD83" s="2">
        <v>1</v>
      </c>
      <c r="KE83" s="2">
        <v>2</v>
      </c>
      <c r="KI83" s="2">
        <v>3</v>
      </c>
      <c r="KJ83" s="2">
        <v>4</v>
      </c>
      <c r="KL83" s="2">
        <v>5</v>
      </c>
      <c r="KM83" s="2">
        <v>5</v>
      </c>
      <c r="KN83" s="2">
        <v>3</v>
      </c>
      <c r="KO83" s="2">
        <v>5</v>
      </c>
      <c r="KP83" s="2">
        <v>5</v>
      </c>
      <c r="KQ83" s="2">
        <v>5</v>
      </c>
      <c r="KR83" s="2">
        <v>5</v>
      </c>
      <c r="KS83" s="2">
        <v>5</v>
      </c>
      <c r="KT83" s="2">
        <v>3</v>
      </c>
      <c r="KU83" s="2" t="s">
        <v>363</v>
      </c>
      <c r="KX83" s="2">
        <v>5</v>
      </c>
      <c r="KY83" s="2">
        <v>3</v>
      </c>
      <c r="KZ83" s="2">
        <v>5</v>
      </c>
      <c r="LA83" s="2">
        <v>3</v>
      </c>
      <c r="LB83" s="2">
        <v>5</v>
      </c>
      <c r="LC83" s="2">
        <v>4</v>
      </c>
      <c r="LD83" s="2">
        <v>3</v>
      </c>
      <c r="LE83" s="2">
        <v>5</v>
      </c>
      <c r="LF83" s="2">
        <v>3</v>
      </c>
      <c r="LG83" s="2">
        <v>5</v>
      </c>
      <c r="LH83" s="2">
        <v>3</v>
      </c>
      <c r="LI83" s="2">
        <v>5</v>
      </c>
      <c r="LJ83" s="2">
        <v>4</v>
      </c>
      <c r="LK83" s="2">
        <v>3</v>
      </c>
      <c r="LL83" s="2">
        <v>5</v>
      </c>
      <c r="LM83" s="2">
        <v>5</v>
      </c>
      <c r="LN83" s="2">
        <v>5</v>
      </c>
      <c r="LO83" s="2">
        <v>5</v>
      </c>
      <c r="LP83" s="2">
        <v>5</v>
      </c>
      <c r="LQ83" s="2">
        <v>5</v>
      </c>
      <c r="LR83" s="2">
        <v>5</v>
      </c>
      <c r="LS83" s="2">
        <v>5</v>
      </c>
      <c r="LT83" s="2">
        <v>5</v>
      </c>
      <c r="LU83" s="2">
        <v>5</v>
      </c>
      <c r="LV83" s="2">
        <v>5</v>
      </c>
      <c r="LW83" s="2">
        <v>5</v>
      </c>
      <c r="LX83" s="2">
        <v>5</v>
      </c>
      <c r="LY83" s="2">
        <v>5</v>
      </c>
      <c r="LZ83" s="2">
        <v>5</v>
      </c>
      <c r="MA83" s="2">
        <v>5</v>
      </c>
      <c r="MB83" s="2">
        <v>5</v>
      </c>
      <c r="MC83" s="2">
        <v>5</v>
      </c>
      <c r="MD83" s="2">
        <v>25</v>
      </c>
      <c r="ME83" s="3"/>
    </row>
    <row r="84" spans="1:343" x14ac:dyDescent="0.3">
      <c r="A84" s="128">
        <v>82</v>
      </c>
      <c r="B84" s="2">
        <v>1</v>
      </c>
      <c r="C84" s="2">
        <v>2</v>
      </c>
      <c r="D84" s="2">
        <v>0</v>
      </c>
      <c r="F84" s="2" t="s">
        <v>425</v>
      </c>
      <c r="G84" s="2">
        <v>2</v>
      </c>
      <c r="I84" s="2">
        <v>1</v>
      </c>
      <c r="K84" s="2">
        <v>2</v>
      </c>
      <c r="M84" s="2">
        <v>2</v>
      </c>
      <c r="O84" s="2">
        <v>4</v>
      </c>
      <c r="Q84" s="2">
        <v>1</v>
      </c>
      <c r="S84" s="2">
        <v>1</v>
      </c>
      <c r="U84" s="2">
        <v>1</v>
      </c>
      <c r="Z84" s="2">
        <v>6</v>
      </c>
      <c r="AB84" s="2">
        <v>1</v>
      </c>
      <c r="AD84" s="2">
        <v>2</v>
      </c>
      <c r="AE84" s="2">
        <v>21</v>
      </c>
      <c r="AF84" s="2">
        <v>74</v>
      </c>
      <c r="AG84" s="2">
        <v>3</v>
      </c>
      <c r="AJ84" s="2">
        <v>5</v>
      </c>
      <c r="AK84" s="14">
        <v>3</v>
      </c>
      <c r="AM84" s="2">
        <v>2021</v>
      </c>
      <c r="AX84" s="3"/>
      <c r="AY84" s="3">
        <v>50000</v>
      </c>
      <c r="AZ84" s="2" t="s">
        <v>427</v>
      </c>
      <c r="BA84" s="2" t="s">
        <v>514</v>
      </c>
      <c r="BC84" s="2">
        <v>1</v>
      </c>
      <c r="BD84" s="2">
        <v>2</v>
      </c>
      <c r="BE84" s="2">
        <v>2</v>
      </c>
      <c r="BF84" s="2">
        <v>1</v>
      </c>
      <c r="BG84" s="2">
        <v>1</v>
      </c>
      <c r="BH84" s="2">
        <v>2</v>
      </c>
      <c r="BI84" s="2">
        <v>1</v>
      </c>
      <c r="BJ84" s="2">
        <v>1</v>
      </c>
      <c r="BK84" s="2">
        <v>2</v>
      </c>
      <c r="BL84" s="2">
        <v>2</v>
      </c>
      <c r="BM84" s="2">
        <v>1</v>
      </c>
      <c r="BN84" s="2">
        <v>2</v>
      </c>
      <c r="BO84" s="2">
        <v>2</v>
      </c>
      <c r="BP84" s="2">
        <v>2</v>
      </c>
      <c r="BQ84" s="2">
        <v>2</v>
      </c>
      <c r="BR84" s="2">
        <v>2</v>
      </c>
      <c r="BS84" s="2">
        <v>2</v>
      </c>
      <c r="BT84" s="2">
        <v>1</v>
      </c>
      <c r="BU84" s="2">
        <v>2</v>
      </c>
      <c r="BV84" s="2">
        <v>2</v>
      </c>
      <c r="BW84" s="2">
        <v>2</v>
      </c>
      <c r="BX84" s="2">
        <v>2</v>
      </c>
      <c r="BY84" s="2">
        <v>2</v>
      </c>
      <c r="CB84" s="2">
        <v>3</v>
      </c>
      <c r="CC84" s="2">
        <v>3</v>
      </c>
      <c r="CD84" s="2">
        <v>2</v>
      </c>
      <c r="CE84" s="2">
        <v>1</v>
      </c>
      <c r="CF84" s="2">
        <v>5</v>
      </c>
      <c r="CG84" s="2">
        <v>1</v>
      </c>
      <c r="CH84" s="2">
        <v>4</v>
      </c>
      <c r="CI84" s="2">
        <v>4</v>
      </c>
      <c r="CJ84" s="2">
        <v>2</v>
      </c>
      <c r="CK84" s="2">
        <v>1</v>
      </c>
      <c r="CL84" s="3">
        <v>120000</v>
      </c>
      <c r="CM84" s="3">
        <v>80000</v>
      </c>
      <c r="CN84" s="3">
        <v>50000</v>
      </c>
      <c r="CO84" s="3">
        <v>40000</v>
      </c>
      <c r="CP84" s="2">
        <v>3</v>
      </c>
      <c r="CS84" s="2">
        <v>5</v>
      </c>
      <c r="CT84" s="2">
        <v>5</v>
      </c>
      <c r="CU84" s="2">
        <v>5</v>
      </c>
      <c r="CV84" s="2">
        <v>2</v>
      </c>
      <c r="DG84" s="2">
        <v>2</v>
      </c>
      <c r="DH84" s="2">
        <v>2</v>
      </c>
      <c r="DI84" s="2">
        <v>1</v>
      </c>
      <c r="DJ84" s="2">
        <v>2</v>
      </c>
      <c r="DK84" s="2">
        <v>2</v>
      </c>
      <c r="DL84" s="2">
        <v>2</v>
      </c>
      <c r="DO84" s="2">
        <v>2</v>
      </c>
      <c r="DP84" s="2">
        <v>2</v>
      </c>
      <c r="DQ84" s="2">
        <v>1</v>
      </c>
      <c r="DR84" s="2">
        <v>2</v>
      </c>
      <c r="DS84" s="2">
        <v>2</v>
      </c>
      <c r="DT84" s="2">
        <v>2</v>
      </c>
      <c r="DV84" s="2">
        <v>9</v>
      </c>
      <c r="DW84" s="2">
        <v>2</v>
      </c>
      <c r="DX84" s="2">
        <v>5</v>
      </c>
      <c r="DY84" s="2">
        <v>3</v>
      </c>
      <c r="DZ84" s="2">
        <v>5</v>
      </c>
      <c r="EA84" s="2">
        <v>4</v>
      </c>
      <c r="EB84" s="2">
        <v>4</v>
      </c>
      <c r="EC84" s="2">
        <v>4</v>
      </c>
      <c r="ED84" s="2">
        <v>1</v>
      </c>
      <c r="EI84" s="2">
        <v>1</v>
      </c>
      <c r="EL84" s="2">
        <v>1</v>
      </c>
      <c r="EP84" s="2">
        <v>1</v>
      </c>
      <c r="ET84" s="2">
        <v>1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3</v>
      </c>
      <c r="FE84" s="2">
        <v>0</v>
      </c>
      <c r="FF84" s="2">
        <v>2</v>
      </c>
      <c r="FG84" s="2">
        <v>0</v>
      </c>
      <c r="FH84" s="2">
        <v>2</v>
      </c>
      <c r="FI84" s="2">
        <v>0</v>
      </c>
      <c r="FJ84" s="2">
        <v>2</v>
      </c>
      <c r="FK84" s="2">
        <v>0</v>
      </c>
      <c r="FL84" s="2">
        <v>0</v>
      </c>
      <c r="FM84" s="2">
        <v>0</v>
      </c>
      <c r="FN84" s="2">
        <v>0</v>
      </c>
      <c r="FO84" s="2">
        <v>3</v>
      </c>
      <c r="FP84" s="2">
        <v>0</v>
      </c>
      <c r="FQ84" s="2">
        <v>0</v>
      </c>
      <c r="FR84" s="2">
        <v>0</v>
      </c>
      <c r="FS84" s="2">
        <v>3</v>
      </c>
      <c r="FT84" s="2">
        <v>0</v>
      </c>
      <c r="FU84" s="2">
        <v>0</v>
      </c>
      <c r="FV84" s="2">
        <v>0</v>
      </c>
      <c r="FW84" s="2">
        <v>0</v>
      </c>
      <c r="FX84" s="2">
        <v>3</v>
      </c>
      <c r="FY84" s="2">
        <v>0</v>
      </c>
      <c r="FZ84" s="2">
        <v>2</v>
      </c>
      <c r="GA84" s="2">
        <v>0</v>
      </c>
      <c r="GB84" s="2">
        <v>2</v>
      </c>
      <c r="GC84" s="2">
        <v>0</v>
      </c>
      <c r="GD84" s="2">
        <v>2</v>
      </c>
      <c r="GE84" s="2">
        <v>0</v>
      </c>
      <c r="GF84" s="2">
        <v>0</v>
      </c>
      <c r="GG84" s="2">
        <v>0</v>
      </c>
      <c r="GH84" s="2">
        <v>0</v>
      </c>
      <c r="GI84" s="2">
        <v>3</v>
      </c>
      <c r="GJ84" s="2">
        <v>0</v>
      </c>
      <c r="GK84" s="2">
        <v>0</v>
      </c>
      <c r="GL84" s="3">
        <v>3000</v>
      </c>
      <c r="GM84" s="3">
        <v>4000</v>
      </c>
      <c r="GN84" s="2">
        <v>2</v>
      </c>
      <c r="GQ84" s="2">
        <v>2</v>
      </c>
      <c r="GR84" s="2">
        <v>1</v>
      </c>
      <c r="GS84" s="2">
        <v>1</v>
      </c>
      <c r="HD84" s="2">
        <v>2</v>
      </c>
      <c r="HE84" s="2">
        <v>2</v>
      </c>
      <c r="HF84" s="2">
        <v>2</v>
      </c>
      <c r="HG84" s="2">
        <v>2</v>
      </c>
      <c r="HH84" s="2">
        <v>2</v>
      </c>
      <c r="HO84" s="2">
        <v>2</v>
      </c>
      <c r="HP84" s="2">
        <v>2</v>
      </c>
      <c r="HQ84" s="2">
        <v>2</v>
      </c>
      <c r="IX84" s="2">
        <v>5</v>
      </c>
      <c r="IY84" s="2">
        <v>5</v>
      </c>
      <c r="IZ84" s="2">
        <v>5</v>
      </c>
      <c r="JA84" s="2">
        <v>5</v>
      </c>
      <c r="JB84" s="2">
        <v>5</v>
      </c>
      <c r="JC84" s="2">
        <v>5</v>
      </c>
      <c r="JD84" s="2">
        <v>5</v>
      </c>
      <c r="JE84" s="2">
        <v>5</v>
      </c>
      <c r="JF84" s="2">
        <v>5</v>
      </c>
      <c r="JG84" s="2">
        <v>5</v>
      </c>
      <c r="JH84" s="2">
        <v>5</v>
      </c>
      <c r="JI84" s="2">
        <v>5</v>
      </c>
      <c r="JJ84" s="2">
        <v>1</v>
      </c>
      <c r="JK84" s="2">
        <v>1</v>
      </c>
      <c r="JL84" s="2">
        <v>5</v>
      </c>
      <c r="JM84" s="2">
        <v>5</v>
      </c>
      <c r="JN84" s="2">
        <v>2</v>
      </c>
      <c r="JO84" s="2">
        <v>2</v>
      </c>
      <c r="JP84" s="2">
        <v>4</v>
      </c>
      <c r="JQ84" s="2">
        <v>3</v>
      </c>
      <c r="JR84" s="2">
        <v>2</v>
      </c>
      <c r="JS84" s="2">
        <v>2</v>
      </c>
      <c r="JT84" s="2">
        <v>3</v>
      </c>
      <c r="JU84" s="2">
        <v>3</v>
      </c>
      <c r="JV84" s="2">
        <v>1</v>
      </c>
      <c r="JW84" s="2">
        <v>3</v>
      </c>
      <c r="JX84" s="2">
        <v>1</v>
      </c>
      <c r="JY84" s="2">
        <v>3</v>
      </c>
      <c r="JZ84" s="2">
        <v>3</v>
      </c>
      <c r="KA84" s="2">
        <v>3</v>
      </c>
      <c r="KB84" s="2">
        <v>3</v>
      </c>
      <c r="KC84" s="2">
        <v>1</v>
      </c>
      <c r="KD84" s="2">
        <v>1</v>
      </c>
      <c r="KE84" s="2">
        <v>3</v>
      </c>
      <c r="KI84" s="2">
        <v>2</v>
      </c>
      <c r="KJ84" s="2">
        <v>4</v>
      </c>
      <c r="KL84" s="2">
        <v>4</v>
      </c>
      <c r="KM84" s="2">
        <v>4</v>
      </c>
      <c r="KN84" s="2">
        <v>2</v>
      </c>
      <c r="KO84" s="2">
        <v>4</v>
      </c>
      <c r="KP84" s="2">
        <v>4</v>
      </c>
      <c r="KQ84" s="2">
        <v>4</v>
      </c>
      <c r="KR84" s="2">
        <v>4</v>
      </c>
      <c r="KS84" s="2">
        <v>5</v>
      </c>
      <c r="KT84" s="2">
        <v>4</v>
      </c>
      <c r="KX84" s="2">
        <v>1</v>
      </c>
      <c r="KY84" s="2">
        <v>1</v>
      </c>
      <c r="KZ84" s="2">
        <v>1</v>
      </c>
      <c r="LA84" s="2">
        <v>1</v>
      </c>
      <c r="LB84" s="2">
        <v>1</v>
      </c>
      <c r="LC84" s="2">
        <v>1</v>
      </c>
      <c r="LD84" s="2">
        <v>1</v>
      </c>
      <c r="LL84" s="2">
        <v>5</v>
      </c>
      <c r="LM84" s="2">
        <v>5</v>
      </c>
      <c r="LN84" s="2">
        <v>5</v>
      </c>
      <c r="LO84" s="2">
        <v>5</v>
      </c>
      <c r="LP84" s="2">
        <v>5</v>
      </c>
      <c r="LQ84" s="2">
        <v>5</v>
      </c>
      <c r="LR84" s="2">
        <v>5</v>
      </c>
      <c r="LS84" s="2">
        <v>5</v>
      </c>
      <c r="LT84" s="2">
        <v>5</v>
      </c>
      <c r="LU84" s="2">
        <v>1</v>
      </c>
      <c r="LV84" s="2">
        <v>1</v>
      </c>
      <c r="LW84" s="2">
        <v>1</v>
      </c>
      <c r="LX84" s="2">
        <v>1</v>
      </c>
      <c r="LY84" s="2">
        <v>1</v>
      </c>
      <c r="LZ84" s="2">
        <v>1</v>
      </c>
      <c r="MA84" s="2">
        <v>1</v>
      </c>
      <c r="MB84" s="2">
        <v>1</v>
      </c>
      <c r="MC84" s="2">
        <v>1</v>
      </c>
      <c r="ME84" s="3"/>
    </row>
    <row r="85" spans="1:343" x14ac:dyDescent="0.3">
      <c r="A85" s="128">
        <v>83</v>
      </c>
      <c r="B85" s="2">
        <v>1</v>
      </c>
      <c r="D85" s="2">
        <v>0</v>
      </c>
      <c r="F85" s="2" t="s">
        <v>425</v>
      </c>
      <c r="G85" s="2">
        <v>2</v>
      </c>
      <c r="I85" s="2">
        <v>1</v>
      </c>
      <c r="K85" s="2">
        <v>2</v>
      </c>
      <c r="M85" s="2">
        <v>2</v>
      </c>
      <c r="O85" s="2">
        <v>3</v>
      </c>
      <c r="Q85" s="2">
        <v>2</v>
      </c>
      <c r="S85" s="2">
        <v>1</v>
      </c>
      <c r="U85" s="2">
        <v>1</v>
      </c>
      <c r="Z85" s="2">
        <v>6</v>
      </c>
      <c r="AB85" s="2">
        <v>1</v>
      </c>
      <c r="AD85" s="2">
        <v>2</v>
      </c>
      <c r="AE85" s="2">
        <v>30</v>
      </c>
      <c r="AF85" s="2">
        <v>55</v>
      </c>
      <c r="AG85" s="2">
        <v>3</v>
      </c>
      <c r="AJ85" s="2">
        <v>6</v>
      </c>
      <c r="AK85" s="14">
        <v>3</v>
      </c>
      <c r="AM85" s="2">
        <v>2022</v>
      </c>
      <c r="AN85" s="2">
        <v>40000</v>
      </c>
      <c r="AO85" s="2">
        <v>30000</v>
      </c>
      <c r="AP85" s="2">
        <v>5000</v>
      </c>
      <c r="AQ85" s="2">
        <v>5000</v>
      </c>
      <c r="AX85" s="3"/>
      <c r="AY85" s="3">
        <v>50000</v>
      </c>
      <c r="AZ85" s="2" t="s">
        <v>354</v>
      </c>
      <c r="BA85" s="2" t="s">
        <v>427</v>
      </c>
      <c r="BB85" s="2" t="s">
        <v>514</v>
      </c>
      <c r="BC85" s="2">
        <v>1</v>
      </c>
      <c r="BD85" s="2">
        <v>1</v>
      </c>
      <c r="BE85" s="2">
        <v>2</v>
      </c>
      <c r="BF85" s="2">
        <v>1</v>
      </c>
      <c r="BG85" s="2">
        <v>1</v>
      </c>
      <c r="BH85" s="2">
        <v>2</v>
      </c>
      <c r="BI85" s="2">
        <v>1</v>
      </c>
      <c r="BJ85" s="2">
        <v>1</v>
      </c>
      <c r="BK85" s="2">
        <v>2</v>
      </c>
      <c r="BL85" s="2">
        <v>2</v>
      </c>
      <c r="BM85" s="2">
        <v>1</v>
      </c>
      <c r="BN85" s="2">
        <v>2</v>
      </c>
      <c r="BO85" s="2">
        <v>2</v>
      </c>
      <c r="BP85" s="2">
        <v>2</v>
      </c>
      <c r="BQ85" s="2">
        <v>2</v>
      </c>
      <c r="BR85" s="2">
        <v>2</v>
      </c>
      <c r="BS85" s="2">
        <v>2</v>
      </c>
      <c r="BT85" s="2">
        <v>1</v>
      </c>
      <c r="BU85" s="2">
        <v>2</v>
      </c>
      <c r="BV85" s="2">
        <v>2</v>
      </c>
      <c r="BW85" s="2">
        <v>2</v>
      </c>
      <c r="BX85" s="2">
        <v>2</v>
      </c>
      <c r="BY85" s="2">
        <v>2</v>
      </c>
      <c r="CB85" s="2">
        <v>3</v>
      </c>
      <c r="CC85" s="2">
        <v>1</v>
      </c>
      <c r="CD85" s="2">
        <v>2</v>
      </c>
      <c r="CE85" s="2">
        <v>1</v>
      </c>
      <c r="CF85" s="2">
        <v>5</v>
      </c>
      <c r="CG85" s="2">
        <v>1</v>
      </c>
      <c r="CH85" s="2">
        <v>3</v>
      </c>
      <c r="CI85" s="2">
        <v>4</v>
      </c>
      <c r="CJ85" s="2">
        <v>2</v>
      </c>
      <c r="CK85" s="2">
        <v>1</v>
      </c>
      <c r="CL85" s="3">
        <v>80000</v>
      </c>
      <c r="CM85" s="3">
        <v>75000</v>
      </c>
      <c r="CN85" s="3">
        <v>45000</v>
      </c>
      <c r="CO85" s="3">
        <v>40000</v>
      </c>
      <c r="CP85" s="2">
        <v>2</v>
      </c>
      <c r="CS85" s="2">
        <v>5</v>
      </c>
      <c r="CT85" s="2">
        <v>5</v>
      </c>
      <c r="CU85" s="2">
        <v>5</v>
      </c>
      <c r="CV85" s="2">
        <v>2</v>
      </c>
      <c r="DG85" s="2">
        <v>1</v>
      </c>
      <c r="DH85" s="2">
        <v>1</v>
      </c>
      <c r="DI85" s="2">
        <v>1</v>
      </c>
      <c r="DJ85" s="2">
        <v>2</v>
      </c>
      <c r="DK85" s="2">
        <v>2</v>
      </c>
      <c r="DL85" s="2">
        <v>2</v>
      </c>
      <c r="DO85" s="2">
        <v>2</v>
      </c>
      <c r="DP85" s="2">
        <v>1</v>
      </c>
      <c r="DQ85" s="2">
        <v>1</v>
      </c>
      <c r="DR85" s="2">
        <v>2</v>
      </c>
      <c r="DS85" s="2">
        <v>2</v>
      </c>
      <c r="DT85" s="2">
        <v>2</v>
      </c>
      <c r="DV85" s="2">
        <v>9</v>
      </c>
      <c r="DW85" s="2">
        <v>3</v>
      </c>
      <c r="DX85" s="2">
        <v>5</v>
      </c>
      <c r="DY85" s="2">
        <v>3</v>
      </c>
      <c r="DZ85" s="2">
        <v>5</v>
      </c>
      <c r="EA85" s="2">
        <v>4</v>
      </c>
      <c r="EB85" s="2">
        <v>4</v>
      </c>
      <c r="EC85" s="2">
        <v>3</v>
      </c>
      <c r="ED85" s="2">
        <v>1</v>
      </c>
      <c r="EI85" s="2">
        <v>1</v>
      </c>
      <c r="EL85" s="2">
        <v>1</v>
      </c>
      <c r="EP85" s="2">
        <v>1</v>
      </c>
      <c r="ET85" s="2">
        <v>1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3</v>
      </c>
      <c r="FE85" s="2">
        <v>0</v>
      </c>
      <c r="FF85" s="2">
        <v>2</v>
      </c>
      <c r="FG85" s="2">
        <v>0</v>
      </c>
      <c r="FH85" s="2">
        <v>3</v>
      </c>
      <c r="FI85" s="2">
        <v>0</v>
      </c>
      <c r="FJ85" s="2">
        <v>3</v>
      </c>
      <c r="FK85" s="2">
        <v>0</v>
      </c>
      <c r="FL85" s="2">
        <v>0</v>
      </c>
      <c r="FM85" s="2">
        <v>0</v>
      </c>
      <c r="FN85" s="2">
        <v>0</v>
      </c>
      <c r="FO85" s="2">
        <v>3</v>
      </c>
      <c r="FP85" s="2">
        <v>0</v>
      </c>
      <c r="FQ85" s="2">
        <v>0</v>
      </c>
      <c r="FR85" s="2">
        <v>0</v>
      </c>
      <c r="FS85" s="2">
        <v>3</v>
      </c>
      <c r="FT85" s="2">
        <v>0</v>
      </c>
      <c r="FU85" s="2">
        <v>0</v>
      </c>
      <c r="FV85" s="2">
        <v>0</v>
      </c>
      <c r="FW85" s="2">
        <v>0</v>
      </c>
      <c r="FX85" s="2">
        <v>3</v>
      </c>
      <c r="FY85" s="2">
        <v>0</v>
      </c>
      <c r="FZ85" s="2">
        <v>2</v>
      </c>
      <c r="GA85" s="2">
        <v>0</v>
      </c>
      <c r="GB85" s="2">
        <v>3</v>
      </c>
      <c r="GC85" s="2">
        <v>0</v>
      </c>
      <c r="GD85" s="2">
        <v>2</v>
      </c>
      <c r="GE85" s="2">
        <v>0</v>
      </c>
      <c r="GF85" s="2">
        <v>0</v>
      </c>
      <c r="GG85" s="2">
        <v>0</v>
      </c>
      <c r="GH85" s="2">
        <v>0</v>
      </c>
      <c r="GI85" s="2">
        <v>3</v>
      </c>
      <c r="GJ85" s="2">
        <v>0</v>
      </c>
      <c r="GK85" s="2">
        <v>0</v>
      </c>
      <c r="GL85" s="3"/>
      <c r="GM85" s="3"/>
      <c r="GN85" s="2">
        <v>2</v>
      </c>
      <c r="GP85" s="2" t="s">
        <v>356</v>
      </c>
      <c r="GQ85" s="2">
        <v>2</v>
      </c>
      <c r="GR85" s="2">
        <v>2</v>
      </c>
      <c r="GU85" s="2">
        <v>2</v>
      </c>
      <c r="GV85" s="2">
        <v>2</v>
      </c>
      <c r="GW85" s="2">
        <v>2</v>
      </c>
      <c r="GX85" s="2">
        <v>2</v>
      </c>
      <c r="GZ85" s="2">
        <v>2</v>
      </c>
      <c r="HA85" s="2">
        <v>2</v>
      </c>
      <c r="HB85" s="2">
        <v>2</v>
      </c>
      <c r="HC85" s="2">
        <v>2</v>
      </c>
      <c r="HD85" s="2">
        <v>2</v>
      </c>
      <c r="HE85" s="2">
        <v>2</v>
      </c>
      <c r="HF85" s="2">
        <v>2</v>
      </c>
      <c r="HG85" s="2">
        <v>2</v>
      </c>
      <c r="HI85" s="2">
        <v>2</v>
      </c>
      <c r="HJ85" s="2">
        <v>2</v>
      </c>
      <c r="HK85" s="2">
        <v>2</v>
      </c>
      <c r="HL85" s="2">
        <v>2</v>
      </c>
      <c r="HN85" s="2">
        <v>2</v>
      </c>
      <c r="HO85" s="2">
        <v>2</v>
      </c>
      <c r="HP85" s="2">
        <v>2</v>
      </c>
      <c r="HQ85" s="2">
        <v>2</v>
      </c>
      <c r="HR85" s="2">
        <v>2</v>
      </c>
      <c r="HS85" s="2">
        <v>2</v>
      </c>
      <c r="HT85" s="2">
        <v>2</v>
      </c>
      <c r="HU85" s="2">
        <v>2</v>
      </c>
      <c r="HW85" s="2">
        <v>1</v>
      </c>
      <c r="HX85" s="2">
        <v>1</v>
      </c>
      <c r="HY85" s="2">
        <v>1</v>
      </c>
      <c r="HZ85" s="2">
        <v>1</v>
      </c>
      <c r="IB85" s="2">
        <v>1</v>
      </c>
      <c r="IC85" s="2">
        <v>1</v>
      </c>
      <c r="ID85" s="2">
        <v>1</v>
      </c>
      <c r="IE85" s="2">
        <v>1</v>
      </c>
      <c r="IF85" s="2">
        <v>1</v>
      </c>
      <c r="IG85" s="2">
        <v>1</v>
      </c>
      <c r="IH85" s="2">
        <v>1</v>
      </c>
      <c r="II85" s="2">
        <v>1</v>
      </c>
      <c r="IK85" s="2">
        <v>1</v>
      </c>
      <c r="IL85" s="2">
        <v>1</v>
      </c>
      <c r="IM85" s="2">
        <v>1</v>
      </c>
      <c r="IN85" s="2">
        <v>1</v>
      </c>
      <c r="IP85" s="2">
        <v>1</v>
      </c>
      <c r="IQ85" s="2">
        <v>1</v>
      </c>
      <c r="IR85" s="2">
        <v>1</v>
      </c>
      <c r="IS85" s="2">
        <v>1</v>
      </c>
      <c r="IT85" s="2">
        <v>1</v>
      </c>
      <c r="IU85" s="2">
        <v>1</v>
      </c>
      <c r="IV85" s="2">
        <v>1</v>
      </c>
      <c r="IW85" s="2">
        <v>1</v>
      </c>
      <c r="IX85" s="2">
        <v>5</v>
      </c>
      <c r="IY85" s="2">
        <v>5</v>
      </c>
      <c r="IZ85" s="2">
        <v>5</v>
      </c>
      <c r="JA85" s="2">
        <v>5</v>
      </c>
      <c r="JB85" s="2">
        <v>5</v>
      </c>
      <c r="JC85" s="2">
        <v>2</v>
      </c>
      <c r="JD85" s="2">
        <v>4</v>
      </c>
      <c r="JE85" s="2">
        <v>5</v>
      </c>
      <c r="JF85" s="2">
        <v>5</v>
      </c>
      <c r="JG85" s="2">
        <v>5</v>
      </c>
      <c r="JH85" s="2">
        <v>5</v>
      </c>
      <c r="JI85" s="2">
        <v>5</v>
      </c>
      <c r="JJ85" s="2">
        <v>2</v>
      </c>
      <c r="JK85" s="2">
        <v>1</v>
      </c>
      <c r="JL85" s="2">
        <v>5</v>
      </c>
      <c r="JM85" s="2">
        <v>4</v>
      </c>
      <c r="JN85" s="2">
        <v>1</v>
      </c>
      <c r="JO85" s="2">
        <v>1</v>
      </c>
      <c r="JP85" s="2">
        <v>4</v>
      </c>
      <c r="JQ85" s="2">
        <v>4</v>
      </c>
      <c r="JR85" s="2">
        <v>2</v>
      </c>
      <c r="JS85" s="2">
        <v>2</v>
      </c>
      <c r="JT85" s="2">
        <v>3</v>
      </c>
      <c r="JU85" s="2">
        <v>3</v>
      </c>
      <c r="JV85" s="2">
        <v>1</v>
      </c>
      <c r="JW85" s="2">
        <v>3</v>
      </c>
      <c r="JX85" s="2">
        <v>1</v>
      </c>
      <c r="JY85" s="2">
        <v>3</v>
      </c>
      <c r="JZ85" s="2">
        <v>4</v>
      </c>
      <c r="KA85" s="2">
        <v>2</v>
      </c>
      <c r="KB85" s="2">
        <v>3</v>
      </c>
      <c r="KC85" s="2">
        <v>1</v>
      </c>
      <c r="KD85" s="2">
        <v>1</v>
      </c>
      <c r="KE85" s="2">
        <v>3</v>
      </c>
      <c r="KF85" s="2" t="s">
        <v>389</v>
      </c>
      <c r="KG85" s="2" t="s">
        <v>351</v>
      </c>
      <c r="KI85" s="2">
        <v>3</v>
      </c>
      <c r="KJ85" s="2">
        <v>4</v>
      </c>
      <c r="KL85" s="2">
        <v>4</v>
      </c>
      <c r="KM85" s="2">
        <v>2</v>
      </c>
      <c r="KN85" s="2">
        <v>3</v>
      </c>
      <c r="KO85" s="2">
        <v>5</v>
      </c>
      <c r="KP85" s="2">
        <v>5</v>
      </c>
      <c r="KQ85" s="2">
        <v>5</v>
      </c>
      <c r="KR85" s="2">
        <v>4</v>
      </c>
      <c r="KS85" s="2">
        <v>5</v>
      </c>
      <c r="KT85" s="2">
        <v>3</v>
      </c>
      <c r="KX85" s="2">
        <v>1</v>
      </c>
      <c r="KY85" s="2">
        <v>2</v>
      </c>
      <c r="KZ85" s="2">
        <v>3</v>
      </c>
      <c r="LA85" s="2">
        <v>3</v>
      </c>
      <c r="LB85" s="2">
        <v>4</v>
      </c>
      <c r="LC85" s="2">
        <v>3</v>
      </c>
      <c r="LD85" s="2">
        <v>3</v>
      </c>
      <c r="LG85" s="2">
        <v>5</v>
      </c>
      <c r="LH85" s="2">
        <v>3</v>
      </c>
      <c r="LI85" s="2">
        <v>5</v>
      </c>
      <c r="LJ85" s="2">
        <v>3</v>
      </c>
      <c r="LK85" s="2">
        <v>3</v>
      </c>
      <c r="LL85" s="2">
        <v>5</v>
      </c>
      <c r="LM85" s="2">
        <v>5</v>
      </c>
      <c r="LN85" s="2">
        <v>2</v>
      </c>
      <c r="LO85" s="2">
        <v>5</v>
      </c>
      <c r="LP85" s="2">
        <v>5</v>
      </c>
      <c r="LQ85" s="2">
        <v>5</v>
      </c>
      <c r="LR85" s="2">
        <v>5</v>
      </c>
      <c r="LS85" s="2">
        <v>3</v>
      </c>
      <c r="LT85" s="2">
        <v>5</v>
      </c>
      <c r="LU85" s="2">
        <v>3</v>
      </c>
      <c r="LV85" s="2">
        <v>5</v>
      </c>
      <c r="LW85" s="2">
        <v>2</v>
      </c>
      <c r="LX85" s="2">
        <v>1</v>
      </c>
      <c r="LY85" s="2">
        <v>3</v>
      </c>
      <c r="LZ85" s="2">
        <v>5</v>
      </c>
      <c r="MA85" s="2">
        <v>5</v>
      </c>
      <c r="MB85" s="2">
        <v>3</v>
      </c>
      <c r="MC85" s="2">
        <v>5</v>
      </c>
      <c r="MD85" s="2">
        <v>10</v>
      </c>
      <c r="ME85" s="3"/>
    </row>
    <row r="86" spans="1:343" x14ac:dyDescent="0.3">
      <c r="A86" s="128">
        <v>84</v>
      </c>
      <c r="B86" s="2">
        <v>1</v>
      </c>
      <c r="C86" s="2">
        <v>3</v>
      </c>
      <c r="D86" s="2">
        <v>0</v>
      </c>
      <c r="F86" s="2" t="s">
        <v>432</v>
      </c>
      <c r="G86" s="2">
        <v>2</v>
      </c>
      <c r="I86" s="2">
        <v>1</v>
      </c>
      <c r="K86" s="2">
        <v>2</v>
      </c>
      <c r="M86" s="2">
        <v>2</v>
      </c>
      <c r="O86" s="2">
        <v>4</v>
      </c>
      <c r="Q86" s="2">
        <v>3</v>
      </c>
      <c r="S86" s="2">
        <v>2</v>
      </c>
      <c r="U86" s="2">
        <v>1</v>
      </c>
      <c r="Z86" s="2">
        <v>6</v>
      </c>
      <c r="AB86" s="2">
        <v>2</v>
      </c>
      <c r="AD86" s="2">
        <v>2</v>
      </c>
      <c r="AE86" s="2">
        <v>17</v>
      </c>
      <c r="AF86" s="2">
        <v>73</v>
      </c>
      <c r="AG86" s="2">
        <v>3</v>
      </c>
      <c r="AI86" s="2">
        <v>85</v>
      </c>
      <c r="AJ86" s="2">
        <v>1</v>
      </c>
      <c r="AK86" s="14">
        <v>3</v>
      </c>
      <c r="AX86" s="3"/>
      <c r="AY86" s="3">
        <v>40000</v>
      </c>
      <c r="BC86" s="2">
        <v>1</v>
      </c>
      <c r="BD86" s="2">
        <v>1</v>
      </c>
      <c r="BE86" s="2">
        <v>2</v>
      </c>
      <c r="BF86" s="2">
        <v>2</v>
      </c>
      <c r="BG86" s="2">
        <v>1</v>
      </c>
      <c r="BH86" s="2">
        <v>1</v>
      </c>
      <c r="BI86" s="2">
        <v>1</v>
      </c>
      <c r="BJ86" s="2">
        <v>1</v>
      </c>
      <c r="BK86" s="2">
        <v>2</v>
      </c>
      <c r="BL86" s="2">
        <v>2</v>
      </c>
      <c r="BM86" s="2">
        <v>1</v>
      </c>
      <c r="BN86" s="2">
        <v>2</v>
      </c>
      <c r="BO86" s="2">
        <v>1</v>
      </c>
      <c r="BP86" s="2">
        <v>2</v>
      </c>
      <c r="BQ86" s="2">
        <v>1</v>
      </c>
      <c r="BR86" s="2">
        <v>2</v>
      </c>
      <c r="BS86" s="2">
        <v>2</v>
      </c>
      <c r="BT86" s="2">
        <v>1</v>
      </c>
      <c r="BU86" s="2">
        <v>2</v>
      </c>
      <c r="BV86" s="2">
        <v>2</v>
      </c>
      <c r="BW86" s="2">
        <v>2</v>
      </c>
      <c r="BX86" s="2">
        <v>2</v>
      </c>
      <c r="BY86" s="2">
        <v>2</v>
      </c>
      <c r="CB86" s="2">
        <v>1</v>
      </c>
      <c r="CC86" s="2">
        <v>1</v>
      </c>
      <c r="CD86" s="2">
        <v>1</v>
      </c>
      <c r="CE86" s="2">
        <v>3</v>
      </c>
      <c r="CF86" s="2">
        <v>5</v>
      </c>
      <c r="CG86" s="2">
        <v>3</v>
      </c>
      <c r="CH86" s="2">
        <v>4</v>
      </c>
      <c r="CI86" s="2">
        <v>5</v>
      </c>
      <c r="CJ86" s="2">
        <v>3</v>
      </c>
      <c r="CK86" s="2">
        <v>3</v>
      </c>
      <c r="CL86" s="3"/>
      <c r="CM86" s="3"/>
      <c r="CN86" s="3"/>
      <c r="CO86" s="3"/>
      <c r="CP86" s="2">
        <v>3</v>
      </c>
      <c r="CS86" s="2">
        <v>5</v>
      </c>
      <c r="CT86" s="2">
        <v>5</v>
      </c>
      <c r="CU86" s="2">
        <v>5</v>
      </c>
      <c r="CV86" s="2">
        <v>2</v>
      </c>
      <c r="DG86" s="2">
        <v>1</v>
      </c>
      <c r="DH86" s="2">
        <v>1</v>
      </c>
      <c r="DI86" s="2">
        <v>2</v>
      </c>
      <c r="DJ86" s="2">
        <v>2</v>
      </c>
      <c r="DK86" s="2">
        <v>2</v>
      </c>
      <c r="DL86" s="2">
        <v>2</v>
      </c>
      <c r="DN86" s="2">
        <v>2</v>
      </c>
      <c r="DO86" s="2">
        <v>2</v>
      </c>
      <c r="DP86" s="2">
        <v>1</v>
      </c>
      <c r="DQ86" s="2">
        <v>2</v>
      </c>
      <c r="DR86" s="2">
        <v>2</v>
      </c>
      <c r="DS86" s="2">
        <v>2</v>
      </c>
      <c r="DT86" s="2">
        <v>2</v>
      </c>
      <c r="DU86" s="2">
        <v>2</v>
      </c>
      <c r="DV86" s="2">
        <v>6</v>
      </c>
      <c r="DW86" s="2">
        <v>2</v>
      </c>
      <c r="DX86" s="2">
        <v>3</v>
      </c>
      <c r="DY86" s="2">
        <v>3</v>
      </c>
      <c r="DZ86" s="2">
        <v>4</v>
      </c>
      <c r="EA86" s="2">
        <v>4</v>
      </c>
      <c r="EB86" s="2">
        <v>5</v>
      </c>
      <c r="EC86" s="2">
        <v>3</v>
      </c>
      <c r="ED86" s="2">
        <v>1</v>
      </c>
      <c r="EH86" s="2">
        <v>1</v>
      </c>
      <c r="EL86" s="2">
        <v>1</v>
      </c>
      <c r="EP86" s="2">
        <v>1</v>
      </c>
      <c r="ET86" s="2">
        <v>1</v>
      </c>
      <c r="EX86" s="2">
        <v>3</v>
      </c>
      <c r="EY86" s="2">
        <v>0</v>
      </c>
      <c r="EZ86" s="2">
        <v>0</v>
      </c>
      <c r="FA86" s="2">
        <v>3</v>
      </c>
      <c r="FB86" s="2">
        <v>0</v>
      </c>
      <c r="FC86" s="2">
        <v>0</v>
      </c>
      <c r="FD86" s="2">
        <v>2</v>
      </c>
      <c r="FE86" s="2">
        <v>2</v>
      </c>
      <c r="FF86" s="2">
        <v>2</v>
      </c>
      <c r="FG86" s="2">
        <v>2</v>
      </c>
      <c r="FH86" s="2">
        <v>2</v>
      </c>
      <c r="FI86" s="2">
        <v>0</v>
      </c>
      <c r="FJ86" s="2">
        <v>3</v>
      </c>
      <c r="FK86" s="2">
        <v>2</v>
      </c>
      <c r="FL86" s="2">
        <v>0</v>
      </c>
      <c r="FM86" s="2">
        <v>0</v>
      </c>
      <c r="FN86" s="2">
        <v>0</v>
      </c>
      <c r="FO86" s="2">
        <v>3</v>
      </c>
      <c r="FP86" s="2">
        <v>0</v>
      </c>
      <c r="FQ86" s="2">
        <v>0</v>
      </c>
      <c r="FR86" s="2">
        <v>3</v>
      </c>
      <c r="FS86" s="2">
        <v>0</v>
      </c>
      <c r="FT86" s="2">
        <v>0</v>
      </c>
      <c r="FU86" s="2">
        <v>3</v>
      </c>
      <c r="FV86" s="2">
        <v>0</v>
      </c>
      <c r="FW86" s="2">
        <v>0</v>
      </c>
      <c r="FX86" s="2">
        <v>3</v>
      </c>
      <c r="FY86" s="2">
        <v>3</v>
      </c>
      <c r="FZ86" s="2">
        <v>3</v>
      </c>
      <c r="GA86" s="2">
        <v>2</v>
      </c>
      <c r="GB86" s="2">
        <v>3</v>
      </c>
      <c r="GC86" s="2">
        <v>0</v>
      </c>
      <c r="GD86" s="2">
        <v>3</v>
      </c>
      <c r="GE86" s="2">
        <v>2</v>
      </c>
      <c r="GF86" s="2">
        <v>0</v>
      </c>
      <c r="GG86" s="2">
        <v>0</v>
      </c>
      <c r="GH86" s="2">
        <v>0</v>
      </c>
      <c r="GI86" s="2">
        <v>3</v>
      </c>
      <c r="GJ86" s="2">
        <v>0</v>
      </c>
      <c r="GK86" s="2">
        <v>0</v>
      </c>
      <c r="GL86" s="3"/>
      <c r="GM86" s="3"/>
      <c r="GQ86" s="2">
        <v>1</v>
      </c>
      <c r="GR86" s="2">
        <v>1</v>
      </c>
      <c r="GS86" s="2">
        <v>1</v>
      </c>
      <c r="GT86" s="2">
        <v>1</v>
      </c>
      <c r="GU86" s="2">
        <v>1</v>
      </c>
      <c r="GV86" s="2">
        <v>1</v>
      </c>
      <c r="GW86" s="2">
        <v>1</v>
      </c>
      <c r="GX86" s="2">
        <v>1</v>
      </c>
      <c r="GY86" s="2">
        <v>1</v>
      </c>
      <c r="GZ86" s="2">
        <v>1</v>
      </c>
      <c r="HA86" s="2">
        <v>1</v>
      </c>
      <c r="HB86" s="2">
        <v>1</v>
      </c>
      <c r="HC86" s="2">
        <v>1</v>
      </c>
      <c r="HD86" s="2">
        <v>1</v>
      </c>
      <c r="HE86" s="2">
        <v>1</v>
      </c>
      <c r="HF86" s="2">
        <v>1</v>
      </c>
      <c r="HG86" s="2">
        <v>1</v>
      </c>
      <c r="HI86" s="2">
        <v>1</v>
      </c>
      <c r="HJ86" s="2">
        <v>1</v>
      </c>
      <c r="HK86" s="2">
        <v>1</v>
      </c>
      <c r="HL86" s="2">
        <v>1</v>
      </c>
      <c r="HM86" s="2">
        <v>1</v>
      </c>
      <c r="HN86" s="2">
        <v>1</v>
      </c>
      <c r="HO86" s="2">
        <v>2</v>
      </c>
      <c r="HP86" s="2">
        <v>2</v>
      </c>
      <c r="HQ86" s="2">
        <v>1</v>
      </c>
      <c r="HR86" s="2">
        <v>1</v>
      </c>
      <c r="HS86" s="2">
        <v>1</v>
      </c>
      <c r="HT86" s="2">
        <v>1</v>
      </c>
      <c r="HU86" s="2">
        <v>2</v>
      </c>
      <c r="IC86" s="2">
        <v>1</v>
      </c>
      <c r="ID86" s="2">
        <v>1</v>
      </c>
      <c r="IF86" s="2">
        <v>1</v>
      </c>
      <c r="IG86" s="2">
        <v>1</v>
      </c>
      <c r="IH86" s="2">
        <v>1</v>
      </c>
      <c r="II86" s="2">
        <v>2</v>
      </c>
      <c r="IU86" s="2">
        <v>1</v>
      </c>
      <c r="IX86" s="2">
        <v>5</v>
      </c>
      <c r="IY86" s="2">
        <v>5</v>
      </c>
      <c r="IZ86" s="2">
        <v>4</v>
      </c>
      <c r="JA86" s="2">
        <v>4</v>
      </c>
      <c r="JB86" s="2">
        <v>4</v>
      </c>
      <c r="JC86" s="2">
        <v>3</v>
      </c>
      <c r="JD86" s="2">
        <v>3</v>
      </c>
      <c r="JE86" s="2">
        <v>5</v>
      </c>
      <c r="JF86" s="2">
        <v>5</v>
      </c>
      <c r="JG86" s="2">
        <v>5</v>
      </c>
      <c r="JH86" s="2">
        <v>5</v>
      </c>
      <c r="JI86" s="2">
        <v>5</v>
      </c>
      <c r="JJ86" s="2">
        <v>3</v>
      </c>
      <c r="JK86" s="2">
        <v>1</v>
      </c>
      <c r="JL86" s="2">
        <v>5</v>
      </c>
      <c r="JM86" s="2">
        <v>5</v>
      </c>
      <c r="JN86" s="2">
        <v>3</v>
      </c>
      <c r="JO86" s="2">
        <v>2</v>
      </c>
      <c r="JP86" s="2">
        <v>4</v>
      </c>
      <c r="JQ86" s="2">
        <v>5</v>
      </c>
      <c r="JR86" s="2">
        <v>3</v>
      </c>
      <c r="JS86" s="2">
        <v>3</v>
      </c>
      <c r="JT86" s="2">
        <v>2</v>
      </c>
      <c r="JU86" s="2">
        <v>3</v>
      </c>
      <c r="JV86" s="2">
        <v>2</v>
      </c>
      <c r="JW86" s="2">
        <v>3</v>
      </c>
      <c r="JX86" s="2">
        <v>3</v>
      </c>
      <c r="JY86" s="2">
        <v>3</v>
      </c>
      <c r="JZ86" s="2">
        <v>3</v>
      </c>
      <c r="KA86" s="2">
        <v>2</v>
      </c>
      <c r="KB86" s="2">
        <v>4</v>
      </c>
      <c r="KC86" s="2">
        <v>2</v>
      </c>
      <c r="KD86" s="2">
        <v>1</v>
      </c>
      <c r="KE86" s="2">
        <v>2</v>
      </c>
      <c r="KI86" s="2">
        <v>3</v>
      </c>
      <c r="KJ86" s="2">
        <v>4</v>
      </c>
      <c r="KL86" s="2">
        <v>5</v>
      </c>
      <c r="KM86" s="2">
        <v>5</v>
      </c>
      <c r="KN86" s="2">
        <v>5</v>
      </c>
      <c r="KO86" s="2">
        <v>5</v>
      </c>
      <c r="KP86" s="2">
        <v>5</v>
      </c>
      <c r="KQ86" s="2">
        <v>4</v>
      </c>
      <c r="KR86" s="2">
        <v>3</v>
      </c>
      <c r="KS86" s="2">
        <v>5</v>
      </c>
      <c r="KT86" s="2">
        <v>3</v>
      </c>
      <c r="KX86" s="2">
        <v>2</v>
      </c>
      <c r="KY86" s="2">
        <v>2</v>
      </c>
      <c r="KZ86" s="2">
        <v>5</v>
      </c>
      <c r="LA86" s="2">
        <v>2</v>
      </c>
      <c r="LB86" s="2">
        <v>5</v>
      </c>
      <c r="LC86" s="2">
        <v>5</v>
      </c>
      <c r="LD86" s="2">
        <v>5</v>
      </c>
      <c r="LE86" s="2">
        <v>2</v>
      </c>
      <c r="LF86" s="2">
        <v>2</v>
      </c>
      <c r="LG86" s="2">
        <v>5</v>
      </c>
      <c r="LH86" s="2">
        <v>2</v>
      </c>
      <c r="LI86" s="2">
        <v>5</v>
      </c>
      <c r="LJ86" s="2">
        <v>5</v>
      </c>
      <c r="LK86" s="2">
        <v>5</v>
      </c>
      <c r="LL86" s="2">
        <v>5</v>
      </c>
      <c r="LM86" s="2">
        <v>5</v>
      </c>
      <c r="LN86" s="2">
        <v>3</v>
      </c>
      <c r="LO86" s="2">
        <v>3</v>
      </c>
      <c r="LP86" s="2">
        <v>1</v>
      </c>
      <c r="LQ86" s="2">
        <v>3</v>
      </c>
      <c r="LR86" s="2">
        <v>1</v>
      </c>
      <c r="LS86" s="2">
        <v>5</v>
      </c>
      <c r="LT86" s="2">
        <v>5</v>
      </c>
      <c r="LU86" s="2">
        <v>5</v>
      </c>
      <c r="LV86" s="2">
        <v>5</v>
      </c>
      <c r="LW86" s="2">
        <v>3</v>
      </c>
      <c r="LX86" s="2">
        <v>3</v>
      </c>
      <c r="LY86" s="2">
        <v>1</v>
      </c>
      <c r="LZ86" s="2">
        <v>3</v>
      </c>
      <c r="MA86" s="2">
        <v>1</v>
      </c>
      <c r="MB86" s="2">
        <v>5</v>
      </c>
      <c r="MC86" s="2">
        <v>5</v>
      </c>
      <c r="ME86" s="3"/>
    </row>
    <row r="87" spans="1:343" x14ac:dyDescent="0.3">
      <c r="A87" s="128">
        <v>85</v>
      </c>
      <c r="B87" s="2">
        <v>1</v>
      </c>
      <c r="C87" s="2">
        <v>3</v>
      </c>
      <c r="D87" s="2">
        <v>0</v>
      </c>
      <c r="F87" s="2" t="s">
        <v>432</v>
      </c>
      <c r="G87" s="2">
        <v>2</v>
      </c>
      <c r="I87" s="2">
        <v>1</v>
      </c>
      <c r="K87" s="2">
        <v>2</v>
      </c>
      <c r="M87" s="2">
        <v>2</v>
      </c>
      <c r="O87" s="2">
        <v>4</v>
      </c>
      <c r="Q87" s="2">
        <v>3</v>
      </c>
      <c r="S87" s="2">
        <v>2</v>
      </c>
      <c r="U87" s="2">
        <v>1</v>
      </c>
      <c r="Z87" s="2">
        <v>6</v>
      </c>
      <c r="AB87" s="2">
        <v>2</v>
      </c>
      <c r="AD87" s="2">
        <v>2</v>
      </c>
      <c r="AE87" s="2">
        <v>17</v>
      </c>
      <c r="AF87" s="2">
        <v>73</v>
      </c>
      <c r="AG87" s="2">
        <v>3</v>
      </c>
      <c r="AI87" s="2">
        <v>85</v>
      </c>
      <c r="AJ87" s="2">
        <v>1</v>
      </c>
      <c r="AK87" s="14">
        <v>3</v>
      </c>
      <c r="AX87" s="3"/>
      <c r="AY87" s="3">
        <v>40000</v>
      </c>
      <c r="BC87" s="2">
        <v>1</v>
      </c>
      <c r="BD87" s="2">
        <v>1</v>
      </c>
      <c r="BE87" s="2">
        <v>2</v>
      </c>
      <c r="BF87" s="2">
        <v>2</v>
      </c>
      <c r="BG87" s="2">
        <v>1</v>
      </c>
      <c r="BH87" s="2">
        <v>1</v>
      </c>
      <c r="BI87" s="2">
        <v>1</v>
      </c>
      <c r="BJ87" s="2">
        <v>1</v>
      </c>
      <c r="BK87" s="2">
        <v>2</v>
      </c>
      <c r="BL87" s="2">
        <v>2</v>
      </c>
      <c r="BM87" s="2">
        <v>1</v>
      </c>
      <c r="BN87" s="2">
        <v>2</v>
      </c>
      <c r="BO87" s="2">
        <v>1</v>
      </c>
      <c r="BP87" s="2">
        <v>2</v>
      </c>
      <c r="BQ87" s="2">
        <v>1</v>
      </c>
      <c r="BR87" s="2">
        <v>2</v>
      </c>
      <c r="BS87" s="2">
        <v>2</v>
      </c>
      <c r="BT87" s="2">
        <v>1</v>
      </c>
      <c r="BU87" s="2">
        <v>2</v>
      </c>
      <c r="BV87" s="2">
        <v>2</v>
      </c>
      <c r="BW87" s="2">
        <v>2</v>
      </c>
      <c r="BX87" s="2">
        <v>2</v>
      </c>
      <c r="BY87" s="2">
        <v>2</v>
      </c>
      <c r="CB87" s="2">
        <v>1</v>
      </c>
      <c r="CC87" s="2">
        <v>1</v>
      </c>
      <c r="CD87" s="2">
        <v>1</v>
      </c>
      <c r="CE87" s="2">
        <v>3</v>
      </c>
      <c r="CF87" s="2">
        <v>5</v>
      </c>
      <c r="CG87" s="2">
        <v>3</v>
      </c>
      <c r="CH87" s="2">
        <v>4</v>
      </c>
      <c r="CI87" s="2">
        <v>5</v>
      </c>
      <c r="CJ87" s="2">
        <v>3</v>
      </c>
      <c r="CK87" s="2">
        <v>3</v>
      </c>
      <c r="CL87" s="3"/>
      <c r="CM87" s="3"/>
      <c r="CN87" s="3"/>
      <c r="CO87" s="3"/>
      <c r="CP87" s="2">
        <v>3</v>
      </c>
      <c r="CS87" s="2">
        <v>5</v>
      </c>
      <c r="CT87" s="2">
        <v>5</v>
      </c>
      <c r="CU87" s="2">
        <v>5</v>
      </c>
      <c r="CV87" s="2">
        <v>2</v>
      </c>
      <c r="DG87" s="2">
        <v>1</v>
      </c>
      <c r="DH87" s="2">
        <v>1</v>
      </c>
      <c r="DI87" s="2">
        <v>2</v>
      </c>
      <c r="DJ87" s="2">
        <v>2</v>
      </c>
      <c r="DK87" s="2">
        <v>2</v>
      </c>
      <c r="DL87" s="2">
        <v>2</v>
      </c>
      <c r="DN87" s="2">
        <v>2</v>
      </c>
      <c r="DO87" s="2">
        <v>2</v>
      </c>
      <c r="DP87" s="2">
        <v>1</v>
      </c>
      <c r="DQ87" s="2">
        <v>2</v>
      </c>
      <c r="DR87" s="2">
        <v>2</v>
      </c>
      <c r="DS87" s="2">
        <v>2</v>
      </c>
      <c r="DT87" s="2">
        <v>2</v>
      </c>
      <c r="DU87" s="2">
        <v>2</v>
      </c>
      <c r="DV87" s="2">
        <v>6</v>
      </c>
      <c r="DW87" s="2">
        <v>2</v>
      </c>
      <c r="DX87" s="2">
        <v>3</v>
      </c>
      <c r="DY87" s="2">
        <v>3</v>
      </c>
      <c r="DZ87" s="2">
        <v>4</v>
      </c>
      <c r="EA87" s="2">
        <v>4</v>
      </c>
      <c r="EB87" s="2">
        <v>5</v>
      </c>
      <c r="EC87" s="2">
        <v>3</v>
      </c>
      <c r="ED87" s="2">
        <v>1</v>
      </c>
      <c r="EH87" s="2">
        <v>1</v>
      </c>
      <c r="EL87" s="2">
        <v>1</v>
      </c>
      <c r="EP87" s="2">
        <v>1</v>
      </c>
      <c r="ET87" s="2">
        <v>1</v>
      </c>
      <c r="EX87" s="2">
        <v>3</v>
      </c>
      <c r="EY87" s="2">
        <v>0</v>
      </c>
      <c r="EZ87" s="2">
        <v>0</v>
      </c>
      <c r="FA87" s="2">
        <v>3</v>
      </c>
      <c r="FB87" s="2">
        <v>0</v>
      </c>
      <c r="FC87" s="2">
        <v>0</v>
      </c>
      <c r="FD87" s="2">
        <v>2</v>
      </c>
      <c r="FE87" s="2">
        <v>2</v>
      </c>
      <c r="FF87" s="2">
        <v>2</v>
      </c>
      <c r="FG87" s="2">
        <v>2</v>
      </c>
      <c r="FH87" s="2">
        <v>2</v>
      </c>
      <c r="FI87" s="2">
        <v>0</v>
      </c>
      <c r="FJ87" s="2">
        <v>3</v>
      </c>
      <c r="FK87" s="2">
        <v>2</v>
      </c>
      <c r="FL87" s="2">
        <v>0</v>
      </c>
      <c r="FM87" s="2">
        <v>0</v>
      </c>
      <c r="FN87" s="2">
        <v>0</v>
      </c>
      <c r="FO87" s="2">
        <v>3</v>
      </c>
      <c r="FP87" s="2">
        <v>0</v>
      </c>
      <c r="FQ87" s="2">
        <v>0</v>
      </c>
      <c r="FR87" s="2">
        <v>3</v>
      </c>
      <c r="FS87" s="2">
        <v>0</v>
      </c>
      <c r="FT87" s="2">
        <v>0</v>
      </c>
      <c r="FU87" s="2">
        <v>3</v>
      </c>
      <c r="FV87" s="2">
        <v>0</v>
      </c>
      <c r="FW87" s="2">
        <v>0</v>
      </c>
      <c r="FX87" s="2">
        <v>3</v>
      </c>
      <c r="FY87" s="2">
        <v>3</v>
      </c>
      <c r="FZ87" s="2">
        <v>3</v>
      </c>
      <c r="GA87" s="2">
        <v>2</v>
      </c>
      <c r="GB87" s="2">
        <v>3</v>
      </c>
      <c r="GC87" s="2">
        <v>0</v>
      </c>
      <c r="GD87" s="2">
        <v>3</v>
      </c>
      <c r="GE87" s="2">
        <v>2</v>
      </c>
      <c r="GF87" s="2">
        <v>0</v>
      </c>
      <c r="GG87" s="2">
        <v>0</v>
      </c>
      <c r="GH87" s="2">
        <v>0</v>
      </c>
      <c r="GI87" s="2">
        <v>3</v>
      </c>
      <c r="GJ87" s="2">
        <v>0</v>
      </c>
      <c r="GK87" s="2">
        <v>0</v>
      </c>
      <c r="GL87" s="3"/>
      <c r="GM87" s="3"/>
      <c r="GQ87" s="2">
        <v>1</v>
      </c>
      <c r="GR87" s="2">
        <v>1</v>
      </c>
      <c r="GS87" s="2">
        <v>1</v>
      </c>
      <c r="GT87" s="2">
        <v>1</v>
      </c>
      <c r="GU87" s="2">
        <v>1</v>
      </c>
      <c r="GV87" s="2">
        <v>1</v>
      </c>
      <c r="GW87" s="2">
        <v>1</v>
      </c>
      <c r="GX87" s="2">
        <v>1</v>
      </c>
      <c r="GY87" s="2">
        <v>1</v>
      </c>
      <c r="GZ87" s="2">
        <v>1</v>
      </c>
      <c r="HA87" s="2">
        <v>1</v>
      </c>
      <c r="HB87" s="2">
        <v>1</v>
      </c>
      <c r="HC87" s="2">
        <v>1</v>
      </c>
      <c r="HD87" s="2">
        <v>1</v>
      </c>
      <c r="HE87" s="2">
        <v>1</v>
      </c>
      <c r="HF87" s="2">
        <v>1</v>
      </c>
      <c r="HG87" s="2">
        <v>1</v>
      </c>
      <c r="HI87" s="2">
        <v>1</v>
      </c>
      <c r="HJ87" s="2">
        <v>1</v>
      </c>
      <c r="HK87" s="2">
        <v>1</v>
      </c>
      <c r="HL87" s="2">
        <v>1</v>
      </c>
      <c r="HM87" s="2">
        <v>1</v>
      </c>
      <c r="HN87" s="2">
        <v>1</v>
      </c>
      <c r="HO87" s="2">
        <v>2</v>
      </c>
      <c r="HP87" s="2">
        <v>2</v>
      </c>
      <c r="HQ87" s="2">
        <v>1</v>
      </c>
      <c r="HR87" s="2">
        <v>1</v>
      </c>
      <c r="HS87" s="2">
        <v>1</v>
      </c>
      <c r="HT87" s="2">
        <v>1</v>
      </c>
      <c r="HU87" s="2">
        <v>2</v>
      </c>
      <c r="IC87" s="2">
        <v>1</v>
      </c>
      <c r="ID87" s="2">
        <v>1</v>
      </c>
      <c r="IF87" s="2">
        <v>1</v>
      </c>
      <c r="IG87" s="2">
        <v>1</v>
      </c>
      <c r="IH87" s="2">
        <v>1</v>
      </c>
      <c r="II87" s="2">
        <v>2</v>
      </c>
      <c r="IU87" s="2">
        <v>1</v>
      </c>
      <c r="IX87" s="2">
        <v>5</v>
      </c>
      <c r="IY87" s="2">
        <v>5</v>
      </c>
      <c r="IZ87" s="2">
        <v>4</v>
      </c>
      <c r="JA87" s="2">
        <v>4</v>
      </c>
      <c r="JB87" s="2">
        <v>4</v>
      </c>
      <c r="JC87" s="2">
        <v>3</v>
      </c>
      <c r="JD87" s="2">
        <v>3</v>
      </c>
      <c r="JE87" s="2">
        <v>5</v>
      </c>
      <c r="JF87" s="2">
        <v>5</v>
      </c>
      <c r="JG87" s="2">
        <v>5</v>
      </c>
      <c r="JH87" s="2">
        <v>5</v>
      </c>
      <c r="JI87" s="2">
        <v>5</v>
      </c>
      <c r="JJ87" s="2">
        <v>3</v>
      </c>
      <c r="JK87" s="2">
        <v>1</v>
      </c>
      <c r="JL87" s="2">
        <v>5</v>
      </c>
      <c r="JM87" s="2">
        <v>5</v>
      </c>
      <c r="JN87" s="2">
        <v>3</v>
      </c>
      <c r="JO87" s="2">
        <v>2</v>
      </c>
      <c r="JP87" s="2">
        <v>4</v>
      </c>
      <c r="JQ87" s="2">
        <v>5</v>
      </c>
      <c r="JR87" s="2">
        <v>3</v>
      </c>
      <c r="JS87" s="2">
        <v>3</v>
      </c>
      <c r="JT87" s="2">
        <v>2</v>
      </c>
      <c r="JU87" s="2">
        <v>3</v>
      </c>
      <c r="JV87" s="2">
        <v>2</v>
      </c>
      <c r="JW87" s="2">
        <v>3</v>
      </c>
      <c r="JX87" s="2">
        <v>3</v>
      </c>
      <c r="JY87" s="2">
        <v>3</v>
      </c>
      <c r="JZ87" s="2">
        <v>3</v>
      </c>
      <c r="KA87" s="2">
        <v>2</v>
      </c>
      <c r="KB87" s="2">
        <v>4</v>
      </c>
      <c r="KC87" s="2">
        <v>2</v>
      </c>
      <c r="KD87" s="2">
        <v>1</v>
      </c>
      <c r="KE87" s="2">
        <v>2</v>
      </c>
      <c r="KI87" s="2">
        <v>3</v>
      </c>
      <c r="KJ87" s="2">
        <v>4</v>
      </c>
      <c r="KL87" s="2">
        <v>5</v>
      </c>
      <c r="KM87" s="2">
        <v>5</v>
      </c>
      <c r="KN87" s="2">
        <v>5</v>
      </c>
      <c r="KO87" s="2">
        <v>5</v>
      </c>
      <c r="KP87" s="2">
        <v>5</v>
      </c>
      <c r="KQ87" s="2">
        <v>4</v>
      </c>
      <c r="KR87" s="2">
        <v>3</v>
      </c>
      <c r="KS87" s="2">
        <v>5</v>
      </c>
      <c r="KT87" s="2">
        <v>3</v>
      </c>
      <c r="KX87" s="2">
        <v>2</v>
      </c>
      <c r="KY87" s="2">
        <v>2</v>
      </c>
      <c r="KZ87" s="2">
        <v>5</v>
      </c>
      <c r="LA87" s="2">
        <v>2</v>
      </c>
      <c r="LB87" s="2">
        <v>5</v>
      </c>
      <c r="LC87" s="2">
        <v>5</v>
      </c>
      <c r="LD87" s="2">
        <v>5</v>
      </c>
      <c r="LE87" s="2">
        <v>2</v>
      </c>
      <c r="LF87" s="2">
        <v>2</v>
      </c>
      <c r="LG87" s="2">
        <v>5</v>
      </c>
      <c r="LH87" s="2">
        <v>2</v>
      </c>
      <c r="LI87" s="2">
        <v>5</v>
      </c>
      <c r="LJ87" s="2">
        <v>5</v>
      </c>
      <c r="LK87" s="2">
        <v>5</v>
      </c>
      <c r="LL87" s="2">
        <v>5</v>
      </c>
      <c r="LM87" s="2">
        <v>5</v>
      </c>
      <c r="LN87" s="2">
        <v>3</v>
      </c>
      <c r="LO87" s="2">
        <v>3</v>
      </c>
      <c r="LP87" s="2">
        <v>1</v>
      </c>
      <c r="LQ87" s="2">
        <v>3</v>
      </c>
      <c r="LR87" s="2">
        <v>1</v>
      </c>
      <c r="LS87" s="2">
        <v>5</v>
      </c>
      <c r="LT87" s="2">
        <v>5</v>
      </c>
      <c r="LU87" s="2">
        <v>5</v>
      </c>
      <c r="LV87" s="2">
        <v>5</v>
      </c>
      <c r="LW87" s="2">
        <v>3</v>
      </c>
      <c r="LX87" s="2">
        <v>3</v>
      </c>
      <c r="LY87" s="2">
        <v>1</v>
      </c>
      <c r="LZ87" s="2">
        <v>3</v>
      </c>
      <c r="MA87" s="2">
        <v>1</v>
      </c>
      <c r="MB87" s="2">
        <v>5</v>
      </c>
      <c r="MC87" s="2">
        <v>5</v>
      </c>
      <c r="ME87" s="3"/>
    </row>
    <row r="88" spans="1:343" x14ac:dyDescent="0.3">
      <c r="A88" s="128">
        <v>86</v>
      </c>
      <c r="B88" s="2">
        <v>1</v>
      </c>
      <c r="C88" s="2">
        <v>3</v>
      </c>
      <c r="D88" s="2">
        <v>0</v>
      </c>
      <c r="F88" s="2" t="s">
        <v>432</v>
      </c>
      <c r="G88" s="2">
        <v>2</v>
      </c>
      <c r="I88" s="2">
        <v>2</v>
      </c>
      <c r="K88" s="2">
        <v>2</v>
      </c>
      <c r="M88" s="2">
        <v>1</v>
      </c>
      <c r="O88" s="2">
        <v>1</v>
      </c>
      <c r="Q88" s="2">
        <v>4</v>
      </c>
      <c r="S88" s="2">
        <v>2</v>
      </c>
      <c r="T88" s="2">
        <v>1</v>
      </c>
      <c r="Z88" s="2">
        <v>4</v>
      </c>
      <c r="AB88" s="2">
        <v>2</v>
      </c>
      <c r="AD88" s="2">
        <v>2</v>
      </c>
      <c r="AE88" s="2">
        <v>1</v>
      </c>
      <c r="AF88" s="2">
        <v>6</v>
      </c>
      <c r="AG88" s="2">
        <v>3</v>
      </c>
      <c r="AI88" s="2">
        <v>80</v>
      </c>
      <c r="AJ88" s="2">
        <v>5</v>
      </c>
      <c r="AK88" s="14">
        <v>3</v>
      </c>
      <c r="AX88" s="3"/>
      <c r="AY88" s="3"/>
      <c r="BC88" s="2">
        <v>1</v>
      </c>
      <c r="BD88" s="2">
        <v>1</v>
      </c>
      <c r="BE88" s="2">
        <v>2</v>
      </c>
      <c r="BF88" s="2">
        <v>2</v>
      </c>
      <c r="BG88" s="2">
        <v>1</v>
      </c>
      <c r="BH88" s="2">
        <v>1</v>
      </c>
      <c r="BI88" s="2">
        <v>1</v>
      </c>
      <c r="BJ88" s="2">
        <v>1</v>
      </c>
      <c r="BK88" s="2">
        <v>2</v>
      </c>
      <c r="BL88" s="2">
        <v>1</v>
      </c>
      <c r="BM88" s="2">
        <v>1</v>
      </c>
      <c r="BN88" s="2">
        <v>2</v>
      </c>
      <c r="BO88" s="2">
        <v>1</v>
      </c>
      <c r="BP88" s="2">
        <v>2</v>
      </c>
      <c r="BQ88" s="2">
        <v>1</v>
      </c>
      <c r="BR88" s="2">
        <v>2</v>
      </c>
      <c r="BS88" s="2">
        <v>2</v>
      </c>
      <c r="BT88" s="2">
        <v>1</v>
      </c>
      <c r="BU88" s="2">
        <v>2</v>
      </c>
      <c r="BV88" s="2">
        <v>1</v>
      </c>
      <c r="BW88" s="2">
        <v>2</v>
      </c>
      <c r="BX88" s="2">
        <v>2</v>
      </c>
      <c r="BY88" s="2">
        <v>2</v>
      </c>
      <c r="CB88" s="2">
        <v>2</v>
      </c>
      <c r="CC88" s="2">
        <v>2</v>
      </c>
      <c r="CD88" s="2">
        <v>2</v>
      </c>
      <c r="CE88" s="2">
        <v>5</v>
      </c>
      <c r="CH88" s="2">
        <v>3</v>
      </c>
      <c r="CI88" s="2">
        <v>5</v>
      </c>
      <c r="CJ88" s="2">
        <v>1</v>
      </c>
      <c r="CK88" s="2">
        <v>1</v>
      </c>
      <c r="CL88" s="3"/>
      <c r="CM88" s="3"/>
      <c r="CN88" s="3"/>
      <c r="CO88" s="3">
        <v>40000</v>
      </c>
      <c r="CP88" s="2">
        <v>5</v>
      </c>
      <c r="CS88" s="2">
        <v>3</v>
      </c>
      <c r="CT88" s="2">
        <v>3</v>
      </c>
      <c r="CU88" s="2">
        <v>3</v>
      </c>
      <c r="CV88" s="2">
        <v>2</v>
      </c>
      <c r="DG88" s="2">
        <v>2</v>
      </c>
      <c r="DH88" s="2">
        <v>2</v>
      </c>
      <c r="DI88" s="2">
        <v>2</v>
      </c>
      <c r="DJ88" s="2">
        <v>2</v>
      </c>
      <c r="DK88" s="2">
        <v>2</v>
      </c>
      <c r="DL88" s="2">
        <v>2</v>
      </c>
      <c r="DN88" s="2">
        <v>2</v>
      </c>
      <c r="DO88" s="2">
        <v>2</v>
      </c>
      <c r="DP88" s="2">
        <v>2</v>
      </c>
      <c r="DQ88" s="2">
        <v>2</v>
      </c>
      <c r="DR88" s="2">
        <v>2</v>
      </c>
      <c r="DS88" s="2">
        <v>2</v>
      </c>
      <c r="DT88" s="2">
        <v>2</v>
      </c>
      <c r="DU88" s="2">
        <v>2</v>
      </c>
      <c r="DV88" s="2">
        <v>7</v>
      </c>
      <c r="DW88" s="2">
        <v>1</v>
      </c>
      <c r="DX88" s="2">
        <v>2</v>
      </c>
      <c r="DY88" s="2">
        <v>2</v>
      </c>
      <c r="DZ88" s="2">
        <v>3</v>
      </c>
      <c r="EA88" s="2">
        <v>4</v>
      </c>
      <c r="EB88" s="2">
        <v>5</v>
      </c>
      <c r="EC88" s="2">
        <v>3</v>
      </c>
      <c r="ED88" s="2">
        <v>1</v>
      </c>
      <c r="EH88" s="2">
        <v>1</v>
      </c>
      <c r="EL88" s="2">
        <v>1</v>
      </c>
      <c r="EP88" s="2">
        <v>1</v>
      </c>
      <c r="ET88" s="2">
        <v>1</v>
      </c>
      <c r="EX88" s="2">
        <v>3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2</v>
      </c>
      <c r="FE88" s="2">
        <v>2</v>
      </c>
      <c r="FF88" s="2">
        <v>2</v>
      </c>
      <c r="FG88" s="2">
        <v>0</v>
      </c>
      <c r="FH88" s="2">
        <v>2</v>
      </c>
      <c r="FI88" s="2">
        <v>0</v>
      </c>
      <c r="FJ88" s="2">
        <v>3</v>
      </c>
      <c r="FK88" s="2">
        <v>1</v>
      </c>
      <c r="FL88" s="2">
        <v>0</v>
      </c>
      <c r="FM88" s="2">
        <v>0</v>
      </c>
      <c r="FN88" s="2">
        <v>0</v>
      </c>
      <c r="FO88" s="2">
        <v>3</v>
      </c>
      <c r="FP88" s="2">
        <v>2</v>
      </c>
      <c r="FQ88" s="2">
        <v>0</v>
      </c>
      <c r="FR88" s="2">
        <v>3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3</v>
      </c>
      <c r="FY88" s="2">
        <v>3</v>
      </c>
      <c r="FZ88" s="2">
        <v>3</v>
      </c>
      <c r="GA88" s="2">
        <v>0</v>
      </c>
      <c r="GB88" s="2">
        <v>3</v>
      </c>
      <c r="GC88" s="2">
        <v>0</v>
      </c>
      <c r="GD88" s="2">
        <v>3</v>
      </c>
      <c r="GE88" s="2">
        <v>3</v>
      </c>
      <c r="GF88" s="2">
        <v>0</v>
      </c>
      <c r="GG88" s="2">
        <v>0</v>
      </c>
      <c r="GH88" s="2">
        <v>0</v>
      </c>
      <c r="GI88" s="2">
        <v>3</v>
      </c>
      <c r="GJ88" s="2">
        <v>2</v>
      </c>
      <c r="GK88" s="2">
        <v>0</v>
      </c>
      <c r="GL88" s="3">
        <v>5000</v>
      </c>
      <c r="GM88" s="3">
        <v>4500</v>
      </c>
      <c r="GN88" s="2">
        <v>2</v>
      </c>
      <c r="GO88" s="2">
        <v>2</v>
      </c>
      <c r="GQ88" s="2">
        <v>1</v>
      </c>
      <c r="GR88" s="2">
        <v>1</v>
      </c>
      <c r="GS88" s="2">
        <v>1</v>
      </c>
      <c r="GT88" s="2">
        <v>1</v>
      </c>
      <c r="GU88" s="2">
        <v>1</v>
      </c>
      <c r="GV88" s="2">
        <v>1</v>
      </c>
      <c r="GW88" s="2">
        <v>1</v>
      </c>
      <c r="GX88" s="2">
        <v>1</v>
      </c>
      <c r="GY88" s="2">
        <v>1</v>
      </c>
      <c r="GZ88" s="2">
        <v>1</v>
      </c>
      <c r="HA88" s="2">
        <v>1</v>
      </c>
      <c r="HB88" s="2">
        <v>1</v>
      </c>
      <c r="HC88" s="2">
        <v>1</v>
      </c>
      <c r="HD88" s="2">
        <v>1</v>
      </c>
      <c r="HE88" s="2">
        <v>1</v>
      </c>
      <c r="HF88" s="2">
        <v>1</v>
      </c>
      <c r="HG88" s="2">
        <v>1</v>
      </c>
      <c r="HI88" s="2">
        <v>2</v>
      </c>
      <c r="HJ88" s="2">
        <v>2</v>
      </c>
      <c r="HK88" s="2">
        <v>2</v>
      </c>
      <c r="HL88" s="2">
        <v>2</v>
      </c>
      <c r="HM88" s="2">
        <v>2</v>
      </c>
      <c r="HN88" s="2">
        <v>2</v>
      </c>
      <c r="HO88" s="2">
        <v>2</v>
      </c>
      <c r="HP88" s="2">
        <v>2</v>
      </c>
      <c r="HQ88" s="2">
        <v>2</v>
      </c>
      <c r="HR88" s="2">
        <v>2</v>
      </c>
      <c r="HS88" s="2">
        <v>2</v>
      </c>
      <c r="HT88" s="2">
        <v>2</v>
      </c>
      <c r="HU88" s="2">
        <v>2</v>
      </c>
      <c r="HW88" s="2">
        <v>1</v>
      </c>
      <c r="HX88" s="2">
        <v>1</v>
      </c>
      <c r="HY88" s="2">
        <v>1</v>
      </c>
      <c r="HZ88" s="2">
        <v>1</v>
      </c>
      <c r="IA88" s="2">
        <v>1</v>
      </c>
      <c r="IB88" s="2">
        <v>1</v>
      </c>
      <c r="IC88" s="2">
        <v>1</v>
      </c>
      <c r="ID88" s="2">
        <v>1</v>
      </c>
      <c r="IE88" s="2">
        <v>1</v>
      </c>
      <c r="IF88" s="2">
        <v>1</v>
      </c>
      <c r="IG88" s="2">
        <v>2</v>
      </c>
      <c r="IH88" s="2">
        <v>1</v>
      </c>
      <c r="II88" s="2">
        <v>2</v>
      </c>
      <c r="IK88" s="2">
        <v>1</v>
      </c>
      <c r="IL88" s="2">
        <v>1</v>
      </c>
      <c r="IM88" s="2">
        <v>1</v>
      </c>
      <c r="IN88" s="2">
        <v>1</v>
      </c>
      <c r="IO88" s="2">
        <v>1</v>
      </c>
      <c r="IP88" s="2">
        <v>1</v>
      </c>
      <c r="IQ88" s="2">
        <v>1</v>
      </c>
      <c r="IR88" s="2">
        <v>1</v>
      </c>
      <c r="IS88" s="2">
        <v>1</v>
      </c>
      <c r="IT88" s="2">
        <v>1</v>
      </c>
      <c r="IU88" s="2">
        <v>1</v>
      </c>
      <c r="IV88" s="2">
        <v>1</v>
      </c>
      <c r="IW88" s="2">
        <v>1</v>
      </c>
      <c r="IX88" s="2">
        <v>5</v>
      </c>
      <c r="IY88" s="2">
        <v>5</v>
      </c>
      <c r="IZ88" s="2">
        <v>5</v>
      </c>
      <c r="JA88" s="2">
        <v>5</v>
      </c>
      <c r="JB88" s="2">
        <v>5</v>
      </c>
      <c r="JC88" s="2">
        <v>5</v>
      </c>
      <c r="JD88" s="2">
        <v>5</v>
      </c>
      <c r="JE88" s="2">
        <v>5</v>
      </c>
      <c r="JF88" s="2">
        <v>5</v>
      </c>
      <c r="JG88" s="2">
        <v>5</v>
      </c>
      <c r="JH88" s="2">
        <v>5</v>
      </c>
      <c r="JI88" s="2">
        <v>5</v>
      </c>
      <c r="JJ88" s="2">
        <v>5</v>
      </c>
      <c r="JK88" s="2">
        <v>2</v>
      </c>
      <c r="JL88" s="2">
        <v>5</v>
      </c>
      <c r="JM88" s="2">
        <v>5</v>
      </c>
      <c r="JN88" s="2">
        <v>3</v>
      </c>
      <c r="JO88" s="2">
        <v>3</v>
      </c>
      <c r="JP88" s="2">
        <v>5</v>
      </c>
      <c r="JQ88" s="2">
        <v>5</v>
      </c>
      <c r="JR88" s="2">
        <v>4</v>
      </c>
      <c r="JS88" s="2">
        <v>3</v>
      </c>
      <c r="JT88" s="2">
        <v>2</v>
      </c>
      <c r="JU88" s="2">
        <v>3</v>
      </c>
      <c r="JV88" s="2">
        <v>2</v>
      </c>
      <c r="JW88" s="2">
        <v>3</v>
      </c>
      <c r="JX88" s="2">
        <v>3</v>
      </c>
      <c r="JY88" s="2">
        <v>2</v>
      </c>
      <c r="JZ88" s="2">
        <v>3</v>
      </c>
      <c r="KA88" s="2">
        <v>3</v>
      </c>
      <c r="KB88" s="2">
        <v>3</v>
      </c>
      <c r="KC88" s="2">
        <v>2</v>
      </c>
      <c r="KD88" s="2">
        <v>1</v>
      </c>
      <c r="KE88" s="2">
        <v>1</v>
      </c>
      <c r="KI88" s="2">
        <v>1</v>
      </c>
      <c r="KJ88" s="2">
        <v>1</v>
      </c>
      <c r="KL88" s="2">
        <v>5</v>
      </c>
      <c r="KM88" s="2">
        <v>5</v>
      </c>
      <c r="KN88" s="2">
        <v>5</v>
      </c>
      <c r="KO88" s="2">
        <v>5</v>
      </c>
      <c r="KP88" s="2">
        <v>5</v>
      </c>
      <c r="KQ88" s="2">
        <v>4</v>
      </c>
      <c r="KR88" s="2">
        <v>3</v>
      </c>
      <c r="KS88" s="2">
        <v>5</v>
      </c>
      <c r="KT88" s="2">
        <v>5</v>
      </c>
      <c r="KU88" s="2" t="s">
        <v>363</v>
      </c>
      <c r="KX88" s="2">
        <v>4</v>
      </c>
      <c r="KY88" s="2">
        <v>5</v>
      </c>
      <c r="KZ88" s="2">
        <v>5</v>
      </c>
      <c r="LA88" s="2">
        <v>5</v>
      </c>
      <c r="LB88" s="2">
        <v>5</v>
      </c>
      <c r="LC88" s="2">
        <v>5</v>
      </c>
      <c r="LD88" s="2">
        <v>5</v>
      </c>
      <c r="LE88" s="2">
        <v>4</v>
      </c>
      <c r="LF88" s="2">
        <v>5</v>
      </c>
      <c r="LG88" s="2">
        <v>5</v>
      </c>
      <c r="LH88" s="2">
        <v>5</v>
      </c>
      <c r="LI88" s="2">
        <v>5</v>
      </c>
      <c r="LJ88" s="2">
        <v>5</v>
      </c>
      <c r="LK88" s="2">
        <v>5</v>
      </c>
      <c r="LL88" s="2">
        <v>5</v>
      </c>
      <c r="LM88" s="2">
        <v>5</v>
      </c>
      <c r="LN88" s="2">
        <v>5</v>
      </c>
      <c r="LO88" s="2">
        <v>5</v>
      </c>
      <c r="LP88" s="2">
        <v>5</v>
      </c>
      <c r="LQ88" s="2">
        <v>5</v>
      </c>
      <c r="LR88" s="2">
        <v>5</v>
      </c>
      <c r="LS88" s="2">
        <v>5</v>
      </c>
      <c r="LT88" s="2">
        <v>5</v>
      </c>
      <c r="LU88" s="2">
        <v>5</v>
      </c>
      <c r="LV88" s="2">
        <v>5</v>
      </c>
      <c r="LW88" s="2">
        <v>5</v>
      </c>
      <c r="LX88" s="2">
        <v>5</v>
      </c>
      <c r="LY88" s="2">
        <v>5</v>
      </c>
      <c r="LZ88" s="2">
        <v>5</v>
      </c>
      <c r="MA88" s="2">
        <v>5</v>
      </c>
      <c r="MB88" s="2">
        <v>5</v>
      </c>
      <c r="MC88" s="2">
        <v>5</v>
      </c>
      <c r="ME88" s="3"/>
    </row>
    <row r="89" spans="1:343" x14ac:dyDescent="0.3">
      <c r="A89" s="128">
        <v>87</v>
      </c>
      <c r="B89" s="2">
        <v>1</v>
      </c>
      <c r="C89" s="2">
        <v>2</v>
      </c>
      <c r="D89" s="2">
        <v>0</v>
      </c>
      <c r="F89" s="2" t="s">
        <v>432</v>
      </c>
      <c r="G89" s="2">
        <v>2</v>
      </c>
      <c r="H89" s="2" t="s">
        <v>434</v>
      </c>
      <c r="I89" s="2">
        <v>1</v>
      </c>
      <c r="K89" s="2">
        <v>2</v>
      </c>
      <c r="M89" s="2">
        <v>2</v>
      </c>
      <c r="O89" s="2">
        <v>4</v>
      </c>
      <c r="Q89" s="2">
        <v>3</v>
      </c>
      <c r="S89" s="2">
        <v>2</v>
      </c>
      <c r="U89" s="2">
        <v>1</v>
      </c>
      <c r="Z89" s="2">
        <v>6</v>
      </c>
      <c r="AB89" s="2">
        <v>1</v>
      </c>
      <c r="AD89" s="2">
        <v>2</v>
      </c>
      <c r="AE89" s="2">
        <v>12</v>
      </c>
      <c r="AF89" s="2">
        <v>71</v>
      </c>
      <c r="AG89" s="2">
        <v>3</v>
      </c>
      <c r="AI89" s="2">
        <v>80</v>
      </c>
      <c r="AJ89" s="2">
        <v>6</v>
      </c>
      <c r="AK89" s="14">
        <v>3</v>
      </c>
      <c r="AO89" s="2">
        <v>40000</v>
      </c>
      <c r="AX89" s="3"/>
      <c r="AY89" s="3">
        <v>20000</v>
      </c>
      <c r="BC89" s="2">
        <v>2</v>
      </c>
      <c r="BD89" s="2">
        <v>2</v>
      </c>
      <c r="BE89" s="2">
        <v>1</v>
      </c>
      <c r="BF89" s="2">
        <v>1</v>
      </c>
      <c r="BG89" s="2">
        <v>1</v>
      </c>
      <c r="BH89" s="2">
        <v>1</v>
      </c>
      <c r="BI89" s="2">
        <v>1</v>
      </c>
      <c r="BJ89" s="2">
        <v>1</v>
      </c>
      <c r="BK89" s="2">
        <v>2</v>
      </c>
      <c r="BL89" s="2">
        <v>2</v>
      </c>
      <c r="BM89" s="2">
        <v>1</v>
      </c>
      <c r="BN89" s="2">
        <v>2</v>
      </c>
      <c r="BO89" s="2">
        <v>2</v>
      </c>
      <c r="BP89" s="2">
        <v>2</v>
      </c>
      <c r="BQ89" s="2">
        <v>1</v>
      </c>
      <c r="BR89" s="2">
        <v>2</v>
      </c>
      <c r="BS89" s="2">
        <v>2</v>
      </c>
      <c r="BT89" s="2">
        <v>1</v>
      </c>
      <c r="BU89" s="2">
        <v>2</v>
      </c>
      <c r="BV89" s="2">
        <v>2</v>
      </c>
      <c r="BW89" s="2">
        <v>2</v>
      </c>
      <c r="BX89" s="2">
        <v>2</v>
      </c>
      <c r="BY89" s="2">
        <v>2</v>
      </c>
      <c r="CB89" s="2">
        <v>1</v>
      </c>
      <c r="CC89" s="2">
        <v>1</v>
      </c>
      <c r="CD89" s="2">
        <v>2</v>
      </c>
      <c r="CE89" s="2">
        <v>3</v>
      </c>
      <c r="CF89" s="2">
        <v>5</v>
      </c>
      <c r="CG89" s="2">
        <v>3</v>
      </c>
      <c r="CH89" s="2">
        <v>3</v>
      </c>
      <c r="CI89" s="2">
        <v>4</v>
      </c>
      <c r="CJ89" s="2">
        <v>3</v>
      </c>
      <c r="CK89" s="2">
        <v>2</v>
      </c>
      <c r="CL89" s="3"/>
      <c r="CM89" s="3"/>
      <c r="CN89" s="3"/>
      <c r="CO89" s="3"/>
      <c r="CP89" s="2">
        <v>2</v>
      </c>
      <c r="CS89" s="2">
        <v>5</v>
      </c>
      <c r="CT89" s="2">
        <v>5</v>
      </c>
      <c r="CU89" s="2">
        <v>5</v>
      </c>
      <c r="CV89" s="2">
        <v>2</v>
      </c>
      <c r="DG89" s="2">
        <v>1</v>
      </c>
      <c r="DH89" s="2">
        <v>1</v>
      </c>
      <c r="DI89" s="2">
        <v>2</v>
      </c>
      <c r="DJ89" s="2">
        <v>2</v>
      </c>
      <c r="DK89" s="2">
        <v>2</v>
      </c>
      <c r="DL89" s="2">
        <v>2</v>
      </c>
      <c r="DN89" s="2">
        <v>2</v>
      </c>
      <c r="DO89" s="2">
        <v>1</v>
      </c>
      <c r="DP89" s="2">
        <v>1</v>
      </c>
      <c r="DQ89" s="2">
        <v>2</v>
      </c>
      <c r="DR89" s="2">
        <v>2</v>
      </c>
      <c r="DS89" s="2">
        <v>2</v>
      </c>
      <c r="DT89" s="2">
        <v>2</v>
      </c>
      <c r="DU89" s="2">
        <v>2</v>
      </c>
      <c r="DV89" s="2">
        <v>9</v>
      </c>
      <c r="DW89" s="2">
        <v>1</v>
      </c>
      <c r="DX89" s="2">
        <v>2</v>
      </c>
      <c r="DY89" s="2">
        <v>2</v>
      </c>
      <c r="DZ89" s="2">
        <v>3</v>
      </c>
      <c r="EA89" s="2">
        <v>4</v>
      </c>
      <c r="EB89" s="2">
        <v>4</v>
      </c>
      <c r="EC89" s="2">
        <v>4</v>
      </c>
      <c r="ED89" s="2">
        <v>1</v>
      </c>
      <c r="EI89" s="2">
        <v>1</v>
      </c>
      <c r="EM89" s="2">
        <v>1</v>
      </c>
      <c r="ET89" s="2">
        <v>1</v>
      </c>
      <c r="EX89" s="2">
        <v>0</v>
      </c>
      <c r="EY89" s="2">
        <v>0</v>
      </c>
      <c r="EZ89" s="2">
        <v>0</v>
      </c>
      <c r="FA89" s="2">
        <v>0</v>
      </c>
      <c r="FB89" s="2">
        <v>2</v>
      </c>
      <c r="FC89" s="2">
        <v>0</v>
      </c>
      <c r="FD89" s="2">
        <v>2</v>
      </c>
      <c r="FE89" s="2">
        <v>2</v>
      </c>
      <c r="FF89" s="2">
        <v>2</v>
      </c>
      <c r="FG89" s="2">
        <v>0</v>
      </c>
      <c r="FH89" s="2">
        <v>3</v>
      </c>
      <c r="FI89" s="2">
        <v>0</v>
      </c>
      <c r="FJ89" s="2">
        <v>3</v>
      </c>
      <c r="FK89" s="2">
        <v>2</v>
      </c>
      <c r="FL89" s="2">
        <v>0</v>
      </c>
      <c r="FM89" s="2">
        <v>0</v>
      </c>
      <c r="FN89" s="2">
        <v>0</v>
      </c>
      <c r="FO89" s="2">
        <v>3</v>
      </c>
      <c r="FP89" s="2">
        <v>0</v>
      </c>
      <c r="FQ89" s="2">
        <v>0</v>
      </c>
      <c r="FR89" s="2">
        <v>0</v>
      </c>
      <c r="FS89" s="2">
        <v>3</v>
      </c>
      <c r="FT89" s="2">
        <v>0</v>
      </c>
      <c r="FU89" s="2">
        <v>0</v>
      </c>
      <c r="FV89" s="2">
        <v>2</v>
      </c>
      <c r="FW89" s="2">
        <v>0</v>
      </c>
      <c r="FX89" s="2">
        <v>3</v>
      </c>
      <c r="FY89" s="2">
        <v>3</v>
      </c>
      <c r="FZ89" s="2">
        <v>3</v>
      </c>
      <c r="GA89" s="2">
        <v>0</v>
      </c>
      <c r="GB89" s="2">
        <v>3</v>
      </c>
      <c r="GC89" s="2">
        <v>0</v>
      </c>
      <c r="GD89" s="2">
        <v>3</v>
      </c>
      <c r="GE89" s="2">
        <v>3</v>
      </c>
      <c r="GF89" s="2">
        <v>0</v>
      </c>
      <c r="GG89" s="2">
        <v>0</v>
      </c>
      <c r="GH89" s="2">
        <v>0</v>
      </c>
      <c r="GI89" s="2">
        <v>3</v>
      </c>
      <c r="GJ89" s="2">
        <v>0</v>
      </c>
      <c r="GK89" s="2">
        <v>0</v>
      </c>
      <c r="GL89" s="3">
        <v>3000</v>
      </c>
      <c r="GM89" s="3">
        <v>3000</v>
      </c>
      <c r="GN89" s="2">
        <v>1</v>
      </c>
      <c r="GO89" s="2">
        <v>1</v>
      </c>
      <c r="GQ89" s="2">
        <v>1</v>
      </c>
      <c r="GR89" s="2">
        <v>1</v>
      </c>
      <c r="GS89" s="2">
        <v>1</v>
      </c>
      <c r="GT89" s="2">
        <v>1</v>
      </c>
      <c r="GU89" s="2">
        <v>1</v>
      </c>
      <c r="GV89" s="2">
        <v>1</v>
      </c>
      <c r="GW89" s="2">
        <v>1</v>
      </c>
      <c r="GX89" s="2">
        <v>1</v>
      </c>
      <c r="GY89" s="2">
        <v>1</v>
      </c>
      <c r="GZ89" s="2">
        <v>1</v>
      </c>
      <c r="HA89" s="2">
        <v>2</v>
      </c>
      <c r="HB89" s="2">
        <v>2</v>
      </c>
      <c r="HC89" s="2">
        <v>2</v>
      </c>
      <c r="HD89" s="2">
        <v>2</v>
      </c>
      <c r="HE89" s="2">
        <v>2</v>
      </c>
      <c r="HF89" s="2">
        <v>1</v>
      </c>
      <c r="HG89" s="2">
        <v>2</v>
      </c>
      <c r="HI89" s="2">
        <v>1</v>
      </c>
      <c r="HJ89" s="2">
        <v>1</v>
      </c>
      <c r="HK89" s="2">
        <v>1</v>
      </c>
      <c r="HL89" s="2">
        <v>1</v>
      </c>
      <c r="HM89" s="2">
        <v>2</v>
      </c>
      <c r="HN89" s="2">
        <v>2</v>
      </c>
      <c r="HR89" s="2">
        <v>2</v>
      </c>
      <c r="HS89" s="2">
        <v>2</v>
      </c>
      <c r="HT89" s="2">
        <v>2</v>
      </c>
      <c r="HU89" s="2">
        <v>2</v>
      </c>
      <c r="IH89" s="2">
        <v>1</v>
      </c>
      <c r="IX89" s="2">
        <v>5</v>
      </c>
      <c r="IY89" s="2">
        <v>5</v>
      </c>
      <c r="IZ89" s="2">
        <v>5</v>
      </c>
      <c r="JA89" s="2">
        <v>5</v>
      </c>
      <c r="JB89" s="2">
        <v>5</v>
      </c>
      <c r="JC89" s="2">
        <v>5</v>
      </c>
      <c r="JD89" s="2">
        <v>5</v>
      </c>
      <c r="JE89" s="2">
        <v>5</v>
      </c>
      <c r="JF89" s="2">
        <v>5</v>
      </c>
      <c r="JG89" s="2">
        <v>5</v>
      </c>
      <c r="JH89" s="2">
        <v>5</v>
      </c>
      <c r="JI89" s="2">
        <v>5</v>
      </c>
      <c r="JJ89" s="2">
        <v>5</v>
      </c>
      <c r="JK89" s="2">
        <v>1</v>
      </c>
      <c r="JL89" s="2">
        <v>5</v>
      </c>
      <c r="JM89" s="2">
        <v>5</v>
      </c>
      <c r="JN89" s="2">
        <v>3</v>
      </c>
      <c r="JO89" s="2">
        <v>3</v>
      </c>
      <c r="JP89" s="2">
        <v>5</v>
      </c>
      <c r="JQ89" s="2">
        <v>5</v>
      </c>
      <c r="JR89" s="2">
        <v>3</v>
      </c>
      <c r="JS89" s="2">
        <v>3</v>
      </c>
      <c r="JT89" s="2">
        <v>2</v>
      </c>
      <c r="JU89" s="2">
        <v>4</v>
      </c>
      <c r="JV89" s="2">
        <v>3</v>
      </c>
      <c r="JW89" s="2">
        <v>4</v>
      </c>
      <c r="JX89" s="2">
        <v>3</v>
      </c>
      <c r="JY89" s="2">
        <v>4</v>
      </c>
      <c r="JZ89" s="2">
        <v>3</v>
      </c>
      <c r="KA89" s="2">
        <v>3</v>
      </c>
      <c r="KB89" s="2">
        <v>3</v>
      </c>
      <c r="KC89" s="2">
        <v>2</v>
      </c>
      <c r="KD89" s="2">
        <v>1</v>
      </c>
      <c r="KE89" s="2">
        <v>3</v>
      </c>
      <c r="KI89" s="2">
        <v>3</v>
      </c>
      <c r="KJ89" s="2">
        <v>4</v>
      </c>
      <c r="ME89" s="3"/>
    </row>
    <row r="90" spans="1:343" x14ac:dyDescent="0.3">
      <c r="A90" s="128">
        <v>88</v>
      </c>
      <c r="B90" s="2">
        <v>1</v>
      </c>
      <c r="C90" s="2">
        <v>2</v>
      </c>
      <c r="D90" s="2">
        <v>0</v>
      </c>
      <c r="F90" s="2" t="s">
        <v>432</v>
      </c>
      <c r="G90" s="2">
        <v>2</v>
      </c>
      <c r="I90" s="2">
        <v>1</v>
      </c>
      <c r="K90" s="2">
        <v>1</v>
      </c>
      <c r="M90" s="2">
        <v>2</v>
      </c>
      <c r="O90" s="2">
        <v>3</v>
      </c>
      <c r="Q90" s="2">
        <v>4</v>
      </c>
      <c r="S90" s="2">
        <v>3</v>
      </c>
      <c r="T90" s="2">
        <v>1</v>
      </c>
      <c r="Z90" s="2">
        <v>4</v>
      </c>
      <c r="AB90" s="2">
        <v>1</v>
      </c>
      <c r="AD90" s="2">
        <v>3</v>
      </c>
      <c r="AE90" s="2">
        <v>10</v>
      </c>
      <c r="AF90" s="2">
        <v>47</v>
      </c>
      <c r="AG90" s="2">
        <v>3</v>
      </c>
      <c r="AI90" s="2">
        <v>80</v>
      </c>
      <c r="AJ90" s="2">
        <v>3</v>
      </c>
      <c r="AK90" s="14">
        <v>3</v>
      </c>
      <c r="AM90" s="2">
        <v>2015</v>
      </c>
      <c r="AN90" s="2">
        <v>600000</v>
      </c>
      <c r="AO90" s="2">
        <v>100000</v>
      </c>
      <c r="AX90" s="3"/>
      <c r="AY90" s="3">
        <v>50000</v>
      </c>
      <c r="BC90" s="2">
        <v>1</v>
      </c>
      <c r="BD90" s="2">
        <v>2</v>
      </c>
      <c r="BE90" s="2">
        <v>1</v>
      </c>
      <c r="BF90" s="2">
        <v>2</v>
      </c>
      <c r="BG90" s="2">
        <v>1</v>
      </c>
      <c r="BH90" s="2">
        <v>1</v>
      </c>
      <c r="BI90" s="2">
        <v>1</v>
      </c>
      <c r="BJ90" s="2">
        <v>1</v>
      </c>
      <c r="BK90" s="2">
        <v>1</v>
      </c>
      <c r="BL90" s="2">
        <v>2</v>
      </c>
      <c r="BM90" s="2">
        <v>1</v>
      </c>
      <c r="BN90" s="2">
        <v>2</v>
      </c>
      <c r="BO90" s="2">
        <v>1</v>
      </c>
      <c r="BP90" s="2">
        <v>2</v>
      </c>
      <c r="BQ90" s="2">
        <v>1</v>
      </c>
      <c r="BR90" s="2">
        <v>2</v>
      </c>
      <c r="BS90" s="2">
        <v>2</v>
      </c>
      <c r="BT90" s="2">
        <v>1</v>
      </c>
      <c r="BU90" s="2">
        <v>1</v>
      </c>
      <c r="BV90" s="2">
        <v>1</v>
      </c>
      <c r="BW90" s="2">
        <v>2</v>
      </c>
      <c r="BX90" s="2">
        <v>2</v>
      </c>
      <c r="BY90" s="2">
        <v>2</v>
      </c>
      <c r="CB90" s="2">
        <v>1</v>
      </c>
      <c r="CC90" s="2">
        <v>1</v>
      </c>
      <c r="CD90" s="2">
        <v>2</v>
      </c>
      <c r="CE90" s="2">
        <v>1</v>
      </c>
      <c r="CF90" s="2">
        <v>2</v>
      </c>
      <c r="CG90" s="2">
        <v>1</v>
      </c>
      <c r="CH90" s="2">
        <v>5</v>
      </c>
      <c r="CI90" s="2">
        <v>4</v>
      </c>
      <c r="CJ90" s="2">
        <v>5</v>
      </c>
      <c r="CK90" s="2">
        <v>5</v>
      </c>
      <c r="CL90" s="3"/>
      <c r="CM90" s="3"/>
      <c r="CN90" s="3"/>
      <c r="CO90" s="3"/>
      <c r="CP90" s="2">
        <v>3</v>
      </c>
      <c r="CS90" s="2">
        <v>5</v>
      </c>
      <c r="CT90" s="2">
        <v>5</v>
      </c>
      <c r="CU90" s="2">
        <v>4</v>
      </c>
      <c r="CV90" s="2">
        <v>2</v>
      </c>
      <c r="DG90" s="2">
        <v>1</v>
      </c>
      <c r="DH90" s="2">
        <v>1</v>
      </c>
      <c r="DI90" s="2">
        <v>1</v>
      </c>
      <c r="DJ90" s="2">
        <v>2</v>
      </c>
      <c r="DK90" s="2">
        <v>2</v>
      </c>
      <c r="DL90" s="2">
        <v>2</v>
      </c>
      <c r="DO90" s="2">
        <v>2</v>
      </c>
      <c r="DP90" s="2">
        <v>1</v>
      </c>
      <c r="DQ90" s="2">
        <v>2</v>
      </c>
      <c r="DR90" s="2">
        <v>2</v>
      </c>
      <c r="DS90" s="2">
        <v>2</v>
      </c>
      <c r="DT90" s="2">
        <v>2</v>
      </c>
      <c r="DV90" s="2">
        <v>7</v>
      </c>
      <c r="DW90" s="2">
        <v>1</v>
      </c>
      <c r="DX90" s="2">
        <v>2</v>
      </c>
      <c r="DY90" s="2">
        <v>1</v>
      </c>
      <c r="DZ90" s="2">
        <v>2</v>
      </c>
      <c r="EA90" s="2">
        <v>4</v>
      </c>
      <c r="EB90" s="2">
        <v>4</v>
      </c>
      <c r="EC90" s="2">
        <v>3</v>
      </c>
      <c r="ED90" s="2">
        <v>1</v>
      </c>
      <c r="EH90" s="2">
        <v>1</v>
      </c>
      <c r="EL90" s="2">
        <v>1</v>
      </c>
      <c r="EP90" s="2">
        <v>1</v>
      </c>
      <c r="ET90" s="2">
        <v>1</v>
      </c>
      <c r="EX90" s="2">
        <v>3</v>
      </c>
      <c r="EY90" s="2">
        <v>0</v>
      </c>
      <c r="EZ90" s="2">
        <v>0</v>
      </c>
      <c r="FA90" s="2">
        <v>2</v>
      </c>
      <c r="FB90" s="2">
        <v>0</v>
      </c>
      <c r="FC90" s="2">
        <v>3</v>
      </c>
      <c r="FD90" s="2">
        <v>2</v>
      </c>
      <c r="FE90" s="2">
        <v>1</v>
      </c>
      <c r="FF90" s="2">
        <v>1</v>
      </c>
      <c r="FG90" s="2">
        <v>2</v>
      </c>
      <c r="FH90" s="2">
        <v>2</v>
      </c>
      <c r="FI90" s="2">
        <v>0</v>
      </c>
      <c r="FJ90" s="2">
        <v>2</v>
      </c>
      <c r="FK90" s="2">
        <v>1</v>
      </c>
      <c r="FL90" s="2">
        <v>0</v>
      </c>
      <c r="FM90" s="2">
        <v>1</v>
      </c>
      <c r="FN90" s="2">
        <v>0</v>
      </c>
      <c r="FO90" s="2">
        <v>3</v>
      </c>
      <c r="FP90" s="2">
        <v>2</v>
      </c>
      <c r="FQ90" s="2">
        <v>0</v>
      </c>
      <c r="FR90" s="2">
        <v>2</v>
      </c>
      <c r="FS90" s="2">
        <v>0</v>
      </c>
      <c r="FT90" s="2">
        <v>0</v>
      </c>
      <c r="FU90" s="2">
        <v>2</v>
      </c>
      <c r="FV90" s="2">
        <v>0</v>
      </c>
      <c r="FW90" s="2">
        <v>2</v>
      </c>
      <c r="FX90" s="2">
        <v>3</v>
      </c>
      <c r="FY90" s="2">
        <v>3</v>
      </c>
      <c r="FZ90" s="2">
        <v>3</v>
      </c>
      <c r="GA90" s="2">
        <v>2</v>
      </c>
      <c r="GB90" s="2">
        <v>2</v>
      </c>
      <c r="GC90" s="2">
        <v>0</v>
      </c>
      <c r="GD90" s="2">
        <v>2</v>
      </c>
      <c r="GE90" s="2">
        <v>2</v>
      </c>
      <c r="GF90" s="2">
        <v>0</v>
      </c>
      <c r="GG90" s="2">
        <v>2</v>
      </c>
      <c r="GH90" s="2">
        <v>0</v>
      </c>
      <c r="GI90" s="2">
        <v>3</v>
      </c>
      <c r="GJ90" s="2">
        <v>3</v>
      </c>
      <c r="GK90" s="2">
        <v>0</v>
      </c>
      <c r="GL90" s="3">
        <v>5500</v>
      </c>
      <c r="GM90" s="3">
        <v>5000</v>
      </c>
      <c r="GN90" s="2">
        <v>1</v>
      </c>
      <c r="GO90" s="2">
        <v>1</v>
      </c>
      <c r="GQ90" s="2">
        <v>1</v>
      </c>
      <c r="GR90" s="2">
        <v>1</v>
      </c>
      <c r="GS90" s="2">
        <v>1</v>
      </c>
      <c r="GT90" s="2">
        <v>1</v>
      </c>
      <c r="GU90" s="2">
        <v>1</v>
      </c>
      <c r="GV90" s="2">
        <v>1</v>
      </c>
      <c r="GW90" s="2">
        <v>1</v>
      </c>
      <c r="GX90" s="2">
        <v>1</v>
      </c>
      <c r="GY90" s="2">
        <v>1</v>
      </c>
      <c r="GZ90" s="2">
        <v>1</v>
      </c>
      <c r="HA90" s="2">
        <v>1</v>
      </c>
      <c r="HB90" s="2">
        <v>1</v>
      </c>
      <c r="HC90" s="2">
        <v>1</v>
      </c>
      <c r="HD90" s="2">
        <v>1</v>
      </c>
      <c r="HE90" s="2">
        <v>1</v>
      </c>
      <c r="HF90" s="2">
        <v>1</v>
      </c>
      <c r="HG90" s="2">
        <v>1</v>
      </c>
      <c r="HI90" s="2">
        <v>1</v>
      </c>
      <c r="HJ90" s="2">
        <v>1</v>
      </c>
      <c r="HK90" s="2">
        <v>1</v>
      </c>
      <c r="HL90" s="2">
        <v>1</v>
      </c>
      <c r="HM90" s="2">
        <v>1</v>
      </c>
      <c r="HN90" s="2">
        <v>1</v>
      </c>
      <c r="HO90" s="2">
        <v>2</v>
      </c>
      <c r="HP90" s="2">
        <v>1</v>
      </c>
      <c r="HQ90" s="2">
        <v>1</v>
      </c>
      <c r="HR90" s="2">
        <v>1</v>
      </c>
      <c r="HS90" s="2">
        <v>2</v>
      </c>
      <c r="HT90" s="2">
        <v>2</v>
      </c>
      <c r="HU90" s="2">
        <v>2</v>
      </c>
      <c r="IC90" s="2">
        <v>1</v>
      </c>
      <c r="IF90" s="2">
        <v>1</v>
      </c>
      <c r="IG90" s="2">
        <v>2</v>
      </c>
      <c r="IH90" s="2">
        <v>1</v>
      </c>
      <c r="II90" s="2">
        <v>2</v>
      </c>
      <c r="IX90" s="2">
        <v>5</v>
      </c>
      <c r="IY90" s="2">
        <v>5</v>
      </c>
      <c r="IZ90" s="2">
        <v>5</v>
      </c>
      <c r="JA90" s="2">
        <v>5</v>
      </c>
      <c r="JB90" s="2">
        <v>5</v>
      </c>
      <c r="JC90" s="2">
        <v>5</v>
      </c>
      <c r="JD90" s="2">
        <v>4</v>
      </c>
      <c r="JE90" s="2">
        <v>5</v>
      </c>
      <c r="JF90" s="2">
        <v>5</v>
      </c>
      <c r="JG90" s="2">
        <v>5</v>
      </c>
      <c r="JH90" s="2">
        <v>5</v>
      </c>
      <c r="JI90" s="2">
        <v>5</v>
      </c>
      <c r="JJ90" s="2">
        <v>4</v>
      </c>
      <c r="JK90" s="2">
        <v>1</v>
      </c>
      <c r="JL90" s="2">
        <v>4</v>
      </c>
      <c r="JM90" s="2">
        <v>4</v>
      </c>
      <c r="JN90" s="2">
        <v>3</v>
      </c>
      <c r="JO90" s="2">
        <v>2</v>
      </c>
      <c r="JP90" s="2">
        <v>4</v>
      </c>
      <c r="JQ90" s="2">
        <v>4</v>
      </c>
      <c r="JR90" s="2">
        <v>3</v>
      </c>
      <c r="JS90" s="2">
        <v>3</v>
      </c>
      <c r="JT90" s="2">
        <v>2</v>
      </c>
      <c r="JU90" s="2">
        <v>3</v>
      </c>
      <c r="JV90" s="2">
        <v>2</v>
      </c>
      <c r="JW90" s="2">
        <v>4</v>
      </c>
      <c r="JX90" s="2">
        <v>4</v>
      </c>
      <c r="JY90" s="2">
        <v>3</v>
      </c>
      <c r="JZ90" s="2">
        <v>3</v>
      </c>
      <c r="KA90" s="2">
        <v>3</v>
      </c>
      <c r="KB90" s="2">
        <v>3</v>
      </c>
      <c r="KC90" s="2">
        <v>3</v>
      </c>
      <c r="KD90" s="2">
        <v>1</v>
      </c>
      <c r="KE90" s="2">
        <v>3</v>
      </c>
      <c r="KF90" s="2" t="s">
        <v>389</v>
      </c>
      <c r="KG90" s="2" t="s">
        <v>361</v>
      </c>
      <c r="KI90" s="2">
        <v>1</v>
      </c>
      <c r="KJ90" s="2">
        <v>2</v>
      </c>
      <c r="KL90" s="2">
        <v>5</v>
      </c>
      <c r="KM90" s="2">
        <v>5</v>
      </c>
      <c r="KN90" s="2">
        <v>4</v>
      </c>
      <c r="KO90" s="2">
        <v>5</v>
      </c>
      <c r="KP90" s="2">
        <v>5</v>
      </c>
      <c r="KQ90" s="2">
        <v>5</v>
      </c>
      <c r="KR90" s="2">
        <v>3</v>
      </c>
      <c r="KS90" s="2">
        <v>5</v>
      </c>
      <c r="KT90" s="2">
        <v>5</v>
      </c>
      <c r="KX90" s="2">
        <v>3</v>
      </c>
      <c r="KY90" s="2">
        <v>3</v>
      </c>
      <c r="KZ90" s="2">
        <v>5</v>
      </c>
      <c r="LA90" s="2">
        <v>4</v>
      </c>
      <c r="LB90" s="2">
        <v>5</v>
      </c>
      <c r="LC90" s="2">
        <v>5</v>
      </c>
      <c r="LD90" s="2">
        <v>5</v>
      </c>
      <c r="LE90" s="2">
        <v>3</v>
      </c>
      <c r="LF90" s="2">
        <v>3</v>
      </c>
      <c r="LG90" s="2">
        <v>5</v>
      </c>
      <c r="LH90" s="2">
        <v>4</v>
      </c>
      <c r="LI90" s="2">
        <v>5</v>
      </c>
      <c r="LJ90" s="2">
        <v>5</v>
      </c>
      <c r="LK90" s="2">
        <v>5</v>
      </c>
      <c r="LL90" s="2">
        <v>5</v>
      </c>
      <c r="LM90" s="2">
        <v>5</v>
      </c>
      <c r="LN90" s="2">
        <v>3</v>
      </c>
      <c r="LO90" s="2">
        <v>3</v>
      </c>
      <c r="LP90" s="2">
        <v>1</v>
      </c>
      <c r="LQ90" s="2">
        <v>3</v>
      </c>
      <c r="LR90" s="2">
        <v>2</v>
      </c>
      <c r="LS90" s="2">
        <v>5</v>
      </c>
      <c r="LT90" s="2">
        <v>5</v>
      </c>
      <c r="LU90" s="2">
        <v>5</v>
      </c>
      <c r="LV90" s="2">
        <v>5</v>
      </c>
      <c r="LW90" s="2">
        <v>3</v>
      </c>
      <c r="LX90" s="2">
        <v>3</v>
      </c>
      <c r="LY90" s="2">
        <v>1</v>
      </c>
      <c r="LZ90" s="2">
        <v>3</v>
      </c>
      <c r="MA90" s="2">
        <v>2</v>
      </c>
      <c r="MB90" s="2">
        <v>5</v>
      </c>
      <c r="MC90" s="2">
        <v>5</v>
      </c>
      <c r="ME90" s="3"/>
    </row>
    <row r="91" spans="1:343" x14ac:dyDescent="0.3">
      <c r="A91" s="128">
        <v>89</v>
      </c>
      <c r="B91" s="2">
        <v>1</v>
      </c>
      <c r="C91" s="2">
        <v>3</v>
      </c>
      <c r="D91" s="2">
        <v>0</v>
      </c>
      <c r="F91" s="2" t="s">
        <v>432</v>
      </c>
      <c r="G91" s="2">
        <v>2</v>
      </c>
      <c r="I91" s="2">
        <v>1</v>
      </c>
      <c r="K91" s="2">
        <v>1</v>
      </c>
      <c r="M91" s="2">
        <v>1</v>
      </c>
      <c r="O91" s="2">
        <v>3</v>
      </c>
      <c r="Q91" s="2">
        <v>3</v>
      </c>
      <c r="S91" s="2">
        <v>2</v>
      </c>
      <c r="T91" s="2">
        <v>1</v>
      </c>
      <c r="Z91" s="2">
        <v>4</v>
      </c>
      <c r="AB91" s="2">
        <v>2</v>
      </c>
      <c r="AD91" s="2">
        <v>1</v>
      </c>
      <c r="AE91" s="2">
        <v>24</v>
      </c>
      <c r="AF91" s="2">
        <v>48</v>
      </c>
      <c r="AG91" s="2">
        <v>2</v>
      </c>
      <c r="AI91" s="2">
        <v>63</v>
      </c>
      <c r="AJ91" s="2">
        <v>1</v>
      </c>
      <c r="AK91" s="14">
        <v>3</v>
      </c>
      <c r="AL91" s="2" t="s">
        <v>350</v>
      </c>
      <c r="AX91" s="3"/>
      <c r="AY91" s="3"/>
      <c r="BC91" s="2">
        <v>2</v>
      </c>
      <c r="BD91" s="2">
        <v>1</v>
      </c>
      <c r="BE91" s="2">
        <v>1</v>
      </c>
      <c r="BF91" s="2">
        <v>2</v>
      </c>
      <c r="BG91" s="2">
        <v>1</v>
      </c>
      <c r="BH91" s="2">
        <v>1</v>
      </c>
      <c r="BI91" s="2">
        <v>1</v>
      </c>
      <c r="BJ91" s="2">
        <v>2</v>
      </c>
      <c r="BK91" s="2">
        <v>2</v>
      </c>
      <c r="BL91" s="2">
        <v>1</v>
      </c>
      <c r="BM91" s="2">
        <v>1</v>
      </c>
      <c r="BN91" s="2">
        <v>2</v>
      </c>
      <c r="BO91" s="2">
        <v>2</v>
      </c>
      <c r="BP91" s="2">
        <v>2</v>
      </c>
      <c r="BQ91" s="2">
        <v>2</v>
      </c>
      <c r="BR91" s="2">
        <v>2</v>
      </c>
      <c r="BS91" s="2">
        <v>2</v>
      </c>
      <c r="BT91" s="2">
        <v>1</v>
      </c>
      <c r="BU91" s="2">
        <v>2</v>
      </c>
      <c r="BV91" s="2">
        <v>2</v>
      </c>
      <c r="BW91" s="2">
        <v>1</v>
      </c>
      <c r="BX91" s="2">
        <v>1</v>
      </c>
      <c r="BY91" s="2">
        <v>2</v>
      </c>
      <c r="CB91" s="2">
        <v>3</v>
      </c>
      <c r="CC91" s="2">
        <v>3</v>
      </c>
      <c r="CD91" s="2">
        <v>5</v>
      </c>
      <c r="CE91" s="2">
        <v>1</v>
      </c>
      <c r="CF91" s="2">
        <v>5</v>
      </c>
      <c r="CG91" s="2">
        <v>1</v>
      </c>
      <c r="CH91" s="2">
        <v>3</v>
      </c>
      <c r="CI91" s="2">
        <v>4</v>
      </c>
      <c r="CJ91" s="2">
        <v>1</v>
      </c>
      <c r="CK91" s="2">
        <v>2</v>
      </c>
      <c r="CL91" s="3"/>
      <c r="CM91" s="3"/>
      <c r="CN91" s="3">
        <v>20000</v>
      </c>
      <c r="CO91" s="3">
        <v>20000</v>
      </c>
      <c r="CP91" s="2">
        <v>2</v>
      </c>
      <c r="CS91" s="2">
        <v>5</v>
      </c>
      <c r="CT91" s="2">
        <v>5</v>
      </c>
      <c r="CU91" s="2">
        <v>5</v>
      </c>
      <c r="CV91" s="2">
        <v>2</v>
      </c>
      <c r="DG91" s="2">
        <v>2</v>
      </c>
      <c r="DH91" s="2">
        <v>1</v>
      </c>
      <c r="DI91" s="2">
        <v>2</v>
      </c>
      <c r="DJ91" s="2">
        <v>2</v>
      </c>
      <c r="DK91" s="2">
        <v>2</v>
      </c>
      <c r="DL91" s="2">
        <v>1</v>
      </c>
      <c r="DO91" s="2">
        <v>2</v>
      </c>
      <c r="DP91" s="2">
        <v>1</v>
      </c>
      <c r="DQ91" s="2">
        <v>2</v>
      </c>
      <c r="DR91" s="2">
        <v>2</v>
      </c>
      <c r="DS91" s="2">
        <v>2</v>
      </c>
      <c r="DT91" s="2">
        <v>1</v>
      </c>
      <c r="DV91" s="2">
        <v>5</v>
      </c>
      <c r="DW91" s="2">
        <v>2</v>
      </c>
      <c r="DX91" s="2">
        <v>2</v>
      </c>
      <c r="DY91" s="2">
        <v>1</v>
      </c>
      <c r="DZ91" s="2">
        <v>5</v>
      </c>
      <c r="EA91" s="2">
        <v>4</v>
      </c>
      <c r="EB91" s="2">
        <v>4</v>
      </c>
      <c r="EC91" s="2">
        <v>3</v>
      </c>
      <c r="ED91" s="2">
        <v>1</v>
      </c>
      <c r="EH91" s="2">
        <v>1</v>
      </c>
      <c r="EL91" s="2">
        <v>1</v>
      </c>
      <c r="EP91" s="2">
        <v>1</v>
      </c>
      <c r="ET91" s="2">
        <v>1</v>
      </c>
      <c r="EX91" s="2">
        <v>2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2</v>
      </c>
      <c r="FE91" s="2">
        <v>2</v>
      </c>
      <c r="FF91" s="2">
        <v>1</v>
      </c>
      <c r="FG91" s="2">
        <v>0</v>
      </c>
      <c r="FH91" s="2">
        <v>2</v>
      </c>
      <c r="FI91" s="2">
        <v>0</v>
      </c>
      <c r="FJ91" s="2">
        <v>0</v>
      </c>
      <c r="FK91" s="2">
        <v>0</v>
      </c>
      <c r="FL91" s="2">
        <v>2</v>
      </c>
      <c r="FM91" s="2">
        <v>0</v>
      </c>
      <c r="FN91" s="2">
        <v>0</v>
      </c>
      <c r="FO91" s="2">
        <v>2</v>
      </c>
      <c r="FP91" s="2">
        <v>0</v>
      </c>
      <c r="FQ91" s="2">
        <v>0</v>
      </c>
      <c r="FR91" s="2">
        <v>3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3</v>
      </c>
      <c r="FY91" s="2">
        <v>3</v>
      </c>
      <c r="FZ91" s="2">
        <v>3</v>
      </c>
      <c r="GA91" s="2">
        <v>0</v>
      </c>
      <c r="GB91" s="2">
        <v>3</v>
      </c>
      <c r="GC91" s="2">
        <v>0</v>
      </c>
      <c r="GD91" s="2">
        <v>0</v>
      </c>
      <c r="GE91" s="2">
        <v>0</v>
      </c>
      <c r="GF91" s="2">
        <v>3</v>
      </c>
      <c r="GG91" s="2">
        <v>0</v>
      </c>
      <c r="GH91" s="2">
        <v>0</v>
      </c>
      <c r="GI91" s="2">
        <v>3</v>
      </c>
      <c r="GJ91" s="2">
        <v>0</v>
      </c>
      <c r="GK91" s="2">
        <v>0</v>
      </c>
      <c r="GL91" s="3">
        <v>6000</v>
      </c>
      <c r="GM91" s="3">
        <v>4000</v>
      </c>
      <c r="GN91" s="2">
        <v>1</v>
      </c>
      <c r="GO91" s="2">
        <v>1</v>
      </c>
      <c r="GQ91" s="2">
        <v>2</v>
      </c>
      <c r="GR91" s="2">
        <v>2</v>
      </c>
      <c r="GS91" s="2">
        <v>2</v>
      </c>
      <c r="GU91" s="2">
        <v>2</v>
      </c>
      <c r="GV91" s="2">
        <v>2</v>
      </c>
      <c r="GW91" s="2">
        <v>1</v>
      </c>
      <c r="GX91" s="2">
        <v>1</v>
      </c>
      <c r="GY91" s="2">
        <v>2</v>
      </c>
      <c r="GZ91" s="2">
        <v>2</v>
      </c>
      <c r="HA91" s="2">
        <v>2</v>
      </c>
      <c r="HB91" s="2">
        <v>2</v>
      </c>
      <c r="HC91" s="2">
        <v>2</v>
      </c>
      <c r="HD91" s="2">
        <v>2</v>
      </c>
      <c r="HE91" s="2">
        <v>2</v>
      </c>
      <c r="HF91" s="2">
        <v>2</v>
      </c>
      <c r="HG91" s="2">
        <v>2</v>
      </c>
      <c r="HI91" s="2">
        <v>2</v>
      </c>
      <c r="HJ91" s="2">
        <v>2</v>
      </c>
      <c r="HK91" s="2">
        <v>1</v>
      </c>
      <c r="HL91" s="2">
        <v>1</v>
      </c>
      <c r="HM91" s="2">
        <v>2</v>
      </c>
      <c r="HN91" s="2">
        <v>2</v>
      </c>
      <c r="HO91" s="2">
        <v>2</v>
      </c>
      <c r="HP91" s="2">
        <v>2</v>
      </c>
      <c r="HQ91" s="2">
        <v>2</v>
      </c>
      <c r="HR91" s="2">
        <v>2</v>
      </c>
      <c r="HS91" s="2">
        <v>2</v>
      </c>
      <c r="HT91" s="2">
        <v>2</v>
      </c>
      <c r="HU91" s="2">
        <v>2</v>
      </c>
      <c r="HW91" s="2">
        <v>1</v>
      </c>
      <c r="HX91" s="2">
        <v>1</v>
      </c>
      <c r="IA91" s="2">
        <v>1</v>
      </c>
      <c r="IB91" s="2">
        <v>1</v>
      </c>
      <c r="IC91" s="2">
        <v>1</v>
      </c>
      <c r="ID91" s="2">
        <v>1</v>
      </c>
      <c r="IE91" s="2">
        <v>1</v>
      </c>
      <c r="IF91" s="2">
        <v>2</v>
      </c>
      <c r="IG91" s="2">
        <v>2</v>
      </c>
      <c r="IH91" s="2">
        <v>1</v>
      </c>
      <c r="II91" s="2">
        <v>2</v>
      </c>
      <c r="IX91" s="2">
        <v>5</v>
      </c>
      <c r="IY91" s="2">
        <v>5</v>
      </c>
      <c r="IZ91" s="2">
        <v>4</v>
      </c>
      <c r="JA91" s="2">
        <v>5</v>
      </c>
      <c r="JB91" s="2">
        <v>5</v>
      </c>
      <c r="JC91" s="2">
        <v>3</v>
      </c>
      <c r="JD91" s="2">
        <v>3</v>
      </c>
      <c r="JE91" s="2">
        <v>5</v>
      </c>
      <c r="JF91" s="2">
        <v>5</v>
      </c>
      <c r="JG91" s="2">
        <v>5</v>
      </c>
      <c r="JH91" s="2">
        <v>5</v>
      </c>
      <c r="JI91" s="2">
        <v>5</v>
      </c>
      <c r="JJ91" s="2">
        <v>3</v>
      </c>
      <c r="JK91" s="2">
        <v>1</v>
      </c>
      <c r="JL91" s="2">
        <v>4</v>
      </c>
      <c r="JM91" s="2">
        <v>5</v>
      </c>
      <c r="JN91" s="2">
        <v>3</v>
      </c>
      <c r="JO91" s="2">
        <v>1</v>
      </c>
      <c r="JP91" s="2">
        <v>4</v>
      </c>
      <c r="JQ91" s="2">
        <v>3</v>
      </c>
      <c r="JR91" s="2">
        <v>3</v>
      </c>
      <c r="JS91" s="2">
        <v>3</v>
      </c>
      <c r="JT91" s="2">
        <v>2</v>
      </c>
      <c r="JU91" s="2">
        <v>2</v>
      </c>
      <c r="JV91" s="2">
        <v>1</v>
      </c>
      <c r="JW91" s="2">
        <v>3</v>
      </c>
      <c r="JX91" s="2">
        <v>3</v>
      </c>
      <c r="JY91" s="2">
        <v>3</v>
      </c>
      <c r="JZ91" s="2">
        <v>2</v>
      </c>
      <c r="KA91" s="2">
        <v>2</v>
      </c>
      <c r="KB91" s="2">
        <v>3</v>
      </c>
      <c r="KC91" s="2">
        <v>1</v>
      </c>
      <c r="KD91" s="2">
        <v>1</v>
      </c>
      <c r="KE91" s="2">
        <v>3</v>
      </c>
      <c r="KI91" s="2">
        <v>3</v>
      </c>
      <c r="KJ91" s="2">
        <v>3</v>
      </c>
      <c r="KL91" s="2">
        <v>3</v>
      </c>
      <c r="KM91" s="2">
        <v>3</v>
      </c>
      <c r="KN91" s="2">
        <v>2</v>
      </c>
      <c r="KO91" s="2">
        <v>5</v>
      </c>
      <c r="KP91" s="2">
        <v>5</v>
      </c>
      <c r="KQ91" s="2">
        <v>5</v>
      </c>
      <c r="KR91" s="2">
        <v>1</v>
      </c>
      <c r="KS91" s="2">
        <v>5</v>
      </c>
      <c r="KT91" s="2">
        <v>3</v>
      </c>
      <c r="KX91" s="2">
        <v>1</v>
      </c>
      <c r="KY91" s="2">
        <v>1</v>
      </c>
      <c r="KZ91" s="2">
        <v>5</v>
      </c>
      <c r="LA91" s="2">
        <v>3</v>
      </c>
      <c r="LB91" s="2">
        <v>5</v>
      </c>
      <c r="LC91" s="2">
        <v>5</v>
      </c>
      <c r="LD91" s="2">
        <v>5</v>
      </c>
      <c r="LE91" s="2">
        <v>1</v>
      </c>
      <c r="LF91" s="2">
        <v>3</v>
      </c>
      <c r="LG91" s="2">
        <v>5</v>
      </c>
      <c r="LH91" s="2">
        <v>3</v>
      </c>
      <c r="LI91" s="2">
        <v>5</v>
      </c>
      <c r="LJ91" s="2">
        <v>5</v>
      </c>
      <c r="LK91" s="2">
        <v>5</v>
      </c>
      <c r="LL91" s="2">
        <v>5</v>
      </c>
      <c r="LM91" s="2">
        <v>5</v>
      </c>
      <c r="LN91" s="2">
        <v>5</v>
      </c>
      <c r="LO91" s="2">
        <v>1</v>
      </c>
      <c r="LP91" s="2">
        <v>1</v>
      </c>
      <c r="LQ91" s="2">
        <v>1</v>
      </c>
      <c r="LR91" s="2">
        <v>1</v>
      </c>
      <c r="LS91" s="2">
        <v>1</v>
      </c>
      <c r="LT91" s="2">
        <v>3</v>
      </c>
      <c r="LU91" s="2">
        <v>3</v>
      </c>
      <c r="LV91" s="2">
        <v>3</v>
      </c>
      <c r="LW91" s="2">
        <v>5</v>
      </c>
      <c r="LX91" s="2">
        <v>1</v>
      </c>
      <c r="LY91" s="2">
        <v>1</v>
      </c>
      <c r="LZ91" s="2">
        <v>1</v>
      </c>
      <c r="MA91" s="2">
        <v>1</v>
      </c>
      <c r="MB91" s="2">
        <v>1</v>
      </c>
      <c r="MC91" s="2">
        <v>5</v>
      </c>
      <c r="ME91" s="3"/>
    </row>
    <row r="92" spans="1:343" x14ac:dyDescent="0.3">
      <c r="A92" s="128">
        <v>90</v>
      </c>
      <c r="B92" s="2">
        <v>1</v>
      </c>
      <c r="C92" s="2">
        <v>2</v>
      </c>
      <c r="D92" s="2">
        <v>0</v>
      </c>
      <c r="F92" s="2" t="s">
        <v>432</v>
      </c>
      <c r="G92" s="2">
        <v>2</v>
      </c>
      <c r="H92" s="2" t="s">
        <v>434</v>
      </c>
      <c r="I92" s="2">
        <v>2</v>
      </c>
      <c r="J92" s="2" t="s">
        <v>359</v>
      </c>
      <c r="K92" s="2">
        <v>1</v>
      </c>
      <c r="M92" s="2">
        <v>2</v>
      </c>
      <c r="O92" s="2">
        <v>3</v>
      </c>
      <c r="Q92" s="2">
        <v>3</v>
      </c>
      <c r="S92" s="2">
        <v>3</v>
      </c>
      <c r="T92" s="2">
        <v>1</v>
      </c>
      <c r="Z92" s="2">
        <v>4</v>
      </c>
      <c r="AB92" s="2">
        <v>1</v>
      </c>
      <c r="AD92" s="2">
        <v>4</v>
      </c>
      <c r="AE92" s="2">
        <v>9</v>
      </c>
      <c r="AF92" s="2">
        <v>13</v>
      </c>
      <c r="AG92" s="2">
        <v>3</v>
      </c>
      <c r="AI92" s="2">
        <v>85</v>
      </c>
      <c r="AJ92" s="2">
        <v>1</v>
      </c>
      <c r="AK92" s="14">
        <v>3</v>
      </c>
      <c r="AM92" s="2">
        <v>2015</v>
      </c>
      <c r="AN92" s="2">
        <v>150000</v>
      </c>
      <c r="AX92" s="3"/>
      <c r="AY92" s="3">
        <v>40000</v>
      </c>
      <c r="AZ92" s="2" t="s">
        <v>354</v>
      </c>
      <c r="BC92" s="2">
        <v>1</v>
      </c>
      <c r="BD92" s="2">
        <v>1</v>
      </c>
      <c r="BE92" s="2">
        <v>2</v>
      </c>
      <c r="BF92" s="2">
        <v>2</v>
      </c>
      <c r="BG92" s="2">
        <v>1</v>
      </c>
      <c r="BH92" s="2">
        <v>1</v>
      </c>
      <c r="BI92" s="2">
        <v>1</v>
      </c>
      <c r="BJ92" s="2">
        <v>1</v>
      </c>
      <c r="BK92" s="2">
        <v>1</v>
      </c>
      <c r="BL92" s="2">
        <v>2</v>
      </c>
      <c r="BM92" s="2">
        <v>1</v>
      </c>
      <c r="BN92" s="2">
        <v>2</v>
      </c>
      <c r="BO92" s="2">
        <v>1</v>
      </c>
      <c r="BP92" s="2">
        <v>2</v>
      </c>
      <c r="BQ92" s="2">
        <v>1</v>
      </c>
      <c r="BR92" s="2">
        <v>2</v>
      </c>
      <c r="BS92" s="2">
        <v>2</v>
      </c>
      <c r="BT92" s="2">
        <v>1</v>
      </c>
      <c r="BU92" s="2">
        <v>2</v>
      </c>
      <c r="BV92" s="2">
        <v>1</v>
      </c>
      <c r="BW92" s="2">
        <v>2</v>
      </c>
      <c r="BX92" s="2">
        <v>2</v>
      </c>
      <c r="BY92" s="2">
        <v>2</v>
      </c>
      <c r="CB92" s="2">
        <v>1</v>
      </c>
      <c r="CC92" s="2">
        <v>1</v>
      </c>
      <c r="CD92" s="2">
        <v>1</v>
      </c>
      <c r="CE92" s="2">
        <v>1</v>
      </c>
      <c r="CF92" s="2">
        <v>5</v>
      </c>
      <c r="CG92" s="2">
        <v>1</v>
      </c>
      <c r="CH92" s="2">
        <v>4</v>
      </c>
      <c r="CI92" s="2">
        <v>4</v>
      </c>
      <c r="CJ92" s="2">
        <v>5</v>
      </c>
      <c r="CK92" s="2">
        <v>3</v>
      </c>
      <c r="CL92" s="3">
        <v>90000</v>
      </c>
      <c r="CM92" s="3">
        <v>80000</v>
      </c>
      <c r="CN92" s="3">
        <v>40000</v>
      </c>
      <c r="CO92" s="3">
        <v>35000</v>
      </c>
      <c r="CP92" s="2">
        <v>3</v>
      </c>
      <c r="CS92" s="2">
        <v>5</v>
      </c>
      <c r="CT92" s="2">
        <v>5</v>
      </c>
      <c r="CU92" s="2">
        <v>5</v>
      </c>
      <c r="CV92" s="2">
        <v>2</v>
      </c>
      <c r="DG92" s="2">
        <v>1</v>
      </c>
      <c r="DH92" s="2">
        <v>1</v>
      </c>
      <c r="DI92" s="2">
        <v>1</v>
      </c>
      <c r="DJ92" s="2">
        <v>2</v>
      </c>
      <c r="DK92" s="2">
        <v>2</v>
      </c>
      <c r="DL92" s="2">
        <v>2</v>
      </c>
      <c r="DO92" s="2">
        <v>2</v>
      </c>
      <c r="DP92" s="2">
        <v>1</v>
      </c>
      <c r="DQ92" s="2">
        <v>2</v>
      </c>
      <c r="DR92" s="2">
        <v>2</v>
      </c>
      <c r="DS92" s="2">
        <v>2</v>
      </c>
      <c r="DT92" s="2">
        <v>2</v>
      </c>
      <c r="DV92" s="2">
        <v>5</v>
      </c>
      <c r="DW92" s="2">
        <v>1</v>
      </c>
      <c r="DX92" s="2">
        <v>2</v>
      </c>
      <c r="DY92" s="2">
        <v>2</v>
      </c>
      <c r="DZ92" s="2">
        <v>4</v>
      </c>
      <c r="EA92" s="2">
        <v>4</v>
      </c>
      <c r="EB92" s="2">
        <v>4</v>
      </c>
      <c r="EC92" s="2">
        <v>3</v>
      </c>
      <c r="ED92" s="2">
        <v>1</v>
      </c>
      <c r="EH92" s="2">
        <v>1</v>
      </c>
      <c r="EL92" s="2">
        <v>1</v>
      </c>
      <c r="EP92" s="2">
        <v>1</v>
      </c>
      <c r="ET92" s="2">
        <v>1</v>
      </c>
      <c r="EX92" s="2">
        <v>3</v>
      </c>
      <c r="EY92" s="2">
        <v>0</v>
      </c>
      <c r="EZ92" s="2">
        <v>0</v>
      </c>
      <c r="FA92" s="2">
        <v>2</v>
      </c>
      <c r="FB92" s="2">
        <v>0</v>
      </c>
      <c r="FC92" s="2">
        <v>0</v>
      </c>
      <c r="FD92" s="2">
        <v>2</v>
      </c>
      <c r="FE92" s="2">
        <v>1</v>
      </c>
      <c r="FF92" s="2">
        <v>1</v>
      </c>
      <c r="FG92" s="2">
        <v>0</v>
      </c>
      <c r="FH92" s="2">
        <v>2</v>
      </c>
      <c r="FI92" s="2">
        <v>0</v>
      </c>
      <c r="FJ92" s="2">
        <v>2</v>
      </c>
      <c r="FK92" s="2">
        <v>1</v>
      </c>
      <c r="FL92" s="2">
        <v>0</v>
      </c>
      <c r="FM92" s="2">
        <v>0</v>
      </c>
      <c r="FN92" s="2">
        <v>0</v>
      </c>
      <c r="FO92" s="2">
        <v>3</v>
      </c>
      <c r="FP92" s="2">
        <v>1</v>
      </c>
      <c r="FQ92" s="2">
        <v>0</v>
      </c>
      <c r="FR92" s="2">
        <v>3</v>
      </c>
      <c r="FS92" s="2">
        <v>0</v>
      </c>
      <c r="FT92" s="2">
        <v>0</v>
      </c>
      <c r="FU92" s="2">
        <v>2</v>
      </c>
      <c r="FV92" s="2">
        <v>0</v>
      </c>
      <c r="FW92" s="2">
        <v>0</v>
      </c>
      <c r="FX92" s="2">
        <v>3</v>
      </c>
      <c r="FY92" s="2">
        <v>2</v>
      </c>
      <c r="FZ92" s="2">
        <v>3</v>
      </c>
      <c r="GA92" s="2">
        <v>0</v>
      </c>
      <c r="GB92" s="2">
        <v>3</v>
      </c>
      <c r="GC92" s="2">
        <v>0</v>
      </c>
      <c r="GD92" s="2">
        <v>2</v>
      </c>
      <c r="GE92" s="2">
        <v>2</v>
      </c>
      <c r="GF92" s="2">
        <v>0</v>
      </c>
      <c r="GG92" s="2">
        <v>0</v>
      </c>
      <c r="GH92" s="2">
        <v>0</v>
      </c>
      <c r="GI92" s="2">
        <v>3</v>
      </c>
      <c r="GJ92" s="2">
        <v>2</v>
      </c>
      <c r="GK92" s="2">
        <v>0</v>
      </c>
      <c r="GL92" s="3"/>
      <c r="GM92" s="3"/>
      <c r="GN92" s="2">
        <v>1</v>
      </c>
      <c r="GO92" s="2">
        <v>1</v>
      </c>
      <c r="GQ92" s="2">
        <v>3</v>
      </c>
      <c r="GR92" s="2">
        <v>2</v>
      </c>
      <c r="KD92" s="2">
        <v>1</v>
      </c>
      <c r="ME92" s="3"/>
    </row>
    <row r="93" spans="1:343" x14ac:dyDescent="0.3">
      <c r="A93" s="128">
        <v>91</v>
      </c>
      <c r="B93" s="2">
        <v>1</v>
      </c>
      <c r="C93" s="2">
        <v>1</v>
      </c>
      <c r="D93" s="2">
        <v>0</v>
      </c>
      <c r="F93" s="2" t="s">
        <v>432</v>
      </c>
      <c r="G93" s="2">
        <v>2</v>
      </c>
      <c r="I93" s="2">
        <v>1</v>
      </c>
      <c r="K93" s="2">
        <v>2</v>
      </c>
      <c r="M93" s="2">
        <v>1</v>
      </c>
      <c r="O93" s="2">
        <v>3</v>
      </c>
      <c r="Q93" s="2">
        <v>3</v>
      </c>
      <c r="S93" s="2">
        <v>1</v>
      </c>
      <c r="U93" s="2">
        <v>1</v>
      </c>
      <c r="Z93" s="2">
        <v>1</v>
      </c>
      <c r="AB93" s="2">
        <v>1</v>
      </c>
      <c r="AD93" s="2">
        <v>1</v>
      </c>
      <c r="AE93" s="2">
        <v>35</v>
      </c>
      <c r="AF93" s="2">
        <v>67</v>
      </c>
      <c r="AG93" s="2">
        <v>3</v>
      </c>
      <c r="AI93" s="2">
        <v>75</v>
      </c>
      <c r="AK93" s="14">
        <v>3</v>
      </c>
      <c r="AM93" s="2">
        <v>2016</v>
      </c>
      <c r="AN93" s="2">
        <v>200000</v>
      </c>
      <c r="AX93" s="3"/>
      <c r="AY93" s="3"/>
      <c r="BC93" s="2">
        <v>1</v>
      </c>
      <c r="BD93" s="2">
        <v>1</v>
      </c>
      <c r="BE93" s="2">
        <v>2</v>
      </c>
      <c r="BF93" s="2">
        <v>2</v>
      </c>
      <c r="BG93" s="2">
        <v>1</v>
      </c>
      <c r="BH93" s="2">
        <v>1</v>
      </c>
      <c r="BI93" s="2">
        <v>1</v>
      </c>
      <c r="BJ93" s="2">
        <v>1</v>
      </c>
      <c r="BK93" s="2">
        <v>2</v>
      </c>
      <c r="BL93" s="2">
        <v>2</v>
      </c>
      <c r="BM93" s="2">
        <v>1</v>
      </c>
      <c r="BN93" s="2">
        <v>2</v>
      </c>
      <c r="BO93" s="2">
        <v>2</v>
      </c>
      <c r="BP93" s="2">
        <v>2</v>
      </c>
      <c r="BQ93" s="2">
        <v>1</v>
      </c>
      <c r="BR93" s="2">
        <v>2</v>
      </c>
      <c r="BS93" s="2">
        <v>2</v>
      </c>
      <c r="BT93" s="2">
        <v>1</v>
      </c>
      <c r="BU93" s="2">
        <v>2</v>
      </c>
      <c r="BV93" s="2">
        <v>1</v>
      </c>
      <c r="BW93" s="2">
        <v>1</v>
      </c>
      <c r="BX93" s="2">
        <v>1</v>
      </c>
      <c r="BY93" s="2">
        <v>2</v>
      </c>
      <c r="CB93" s="2">
        <v>3</v>
      </c>
      <c r="CC93" s="2">
        <v>2</v>
      </c>
      <c r="CD93" s="2">
        <v>5</v>
      </c>
      <c r="CE93" s="2">
        <v>4</v>
      </c>
      <c r="CF93" s="2">
        <v>4</v>
      </c>
      <c r="CG93" s="2">
        <v>1</v>
      </c>
      <c r="CH93" s="2">
        <v>3</v>
      </c>
      <c r="CI93" s="2">
        <v>4</v>
      </c>
      <c r="CJ93" s="2">
        <v>4</v>
      </c>
      <c r="CK93" s="2">
        <v>5</v>
      </c>
      <c r="CL93" s="3"/>
      <c r="CM93" s="3"/>
      <c r="CN93" s="3">
        <v>30000</v>
      </c>
      <c r="CO93" s="3">
        <v>35000</v>
      </c>
      <c r="CP93" s="2">
        <v>1</v>
      </c>
      <c r="CS93" s="2">
        <v>3</v>
      </c>
      <c r="CT93" s="2">
        <v>4</v>
      </c>
      <c r="CU93" s="2">
        <v>5</v>
      </c>
      <c r="CV93" s="2">
        <v>2</v>
      </c>
      <c r="DG93" s="2">
        <v>2</v>
      </c>
      <c r="DH93" s="2">
        <v>2</v>
      </c>
      <c r="DI93" s="2">
        <v>2</v>
      </c>
      <c r="DJ93" s="2">
        <v>2</v>
      </c>
      <c r="DK93" s="2">
        <v>2</v>
      </c>
      <c r="DL93" s="2">
        <v>2</v>
      </c>
      <c r="DN93" s="2">
        <v>2</v>
      </c>
      <c r="DO93" s="2">
        <v>2</v>
      </c>
      <c r="DP93" s="2">
        <v>2</v>
      </c>
      <c r="DQ93" s="2">
        <v>2</v>
      </c>
      <c r="DR93" s="2">
        <v>2</v>
      </c>
      <c r="DS93" s="2">
        <v>2</v>
      </c>
      <c r="DT93" s="2">
        <v>2</v>
      </c>
      <c r="DU93" s="2">
        <v>2</v>
      </c>
      <c r="DV93" s="2">
        <v>7</v>
      </c>
      <c r="DW93" s="2">
        <v>1</v>
      </c>
      <c r="DX93" s="2">
        <v>2</v>
      </c>
      <c r="DY93" s="2">
        <v>2</v>
      </c>
      <c r="DZ93" s="2">
        <v>5</v>
      </c>
      <c r="EA93" s="2">
        <v>4</v>
      </c>
      <c r="EB93" s="2">
        <v>4</v>
      </c>
      <c r="EC93" s="2">
        <v>4</v>
      </c>
      <c r="ED93" s="2">
        <v>1</v>
      </c>
      <c r="EH93" s="2">
        <v>1</v>
      </c>
      <c r="EL93" s="2">
        <v>1</v>
      </c>
      <c r="EP93" s="2">
        <v>1</v>
      </c>
      <c r="ET93" s="2">
        <v>1</v>
      </c>
      <c r="EX93" s="2">
        <v>3</v>
      </c>
      <c r="EY93" s="2">
        <v>0</v>
      </c>
      <c r="EZ93" s="2">
        <v>0</v>
      </c>
      <c r="FA93" s="2">
        <v>2</v>
      </c>
      <c r="FB93" s="2">
        <v>0</v>
      </c>
      <c r="FC93" s="2">
        <v>0</v>
      </c>
      <c r="FD93" s="2">
        <v>2</v>
      </c>
      <c r="FE93" s="2">
        <v>2</v>
      </c>
      <c r="FF93" s="2">
        <v>1</v>
      </c>
      <c r="FG93" s="2">
        <v>0</v>
      </c>
      <c r="FH93" s="2">
        <v>1</v>
      </c>
      <c r="FI93" s="2">
        <v>0</v>
      </c>
      <c r="FJ93" s="2">
        <v>0</v>
      </c>
      <c r="FK93" s="2">
        <v>1</v>
      </c>
      <c r="FL93" s="2">
        <v>0</v>
      </c>
      <c r="FM93" s="2">
        <v>0</v>
      </c>
      <c r="FN93" s="2">
        <v>0</v>
      </c>
      <c r="FO93" s="2">
        <v>2</v>
      </c>
      <c r="FP93" s="2">
        <v>1</v>
      </c>
      <c r="FQ93" s="2">
        <v>0</v>
      </c>
      <c r="FR93" s="2">
        <v>2</v>
      </c>
      <c r="FS93" s="2">
        <v>0</v>
      </c>
      <c r="FT93" s="2">
        <v>0</v>
      </c>
      <c r="FU93" s="2">
        <v>2</v>
      </c>
      <c r="FV93" s="2">
        <v>0</v>
      </c>
      <c r="FW93" s="2">
        <v>0</v>
      </c>
      <c r="FX93" s="2">
        <v>2</v>
      </c>
      <c r="FY93" s="2">
        <v>3</v>
      </c>
      <c r="FZ93" s="2">
        <v>3</v>
      </c>
      <c r="GA93" s="2">
        <v>0</v>
      </c>
      <c r="GB93" s="2">
        <v>3</v>
      </c>
      <c r="GC93" s="2">
        <v>0</v>
      </c>
      <c r="GD93" s="2">
        <v>0</v>
      </c>
      <c r="GE93" s="2">
        <v>2</v>
      </c>
      <c r="GF93" s="2">
        <v>0</v>
      </c>
      <c r="GG93" s="2">
        <v>0</v>
      </c>
      <c r="GH93" s="2">
        <v>0</v>
      </c>
      <c r="GI93" s="2">
        <v>3</v>
      </c>
      <c r="GJ93" s="2">
        <v>2</v>
      </c>
      <c r="GK93" s="2">
        <v>0</v>
      </c>
      <c r="GL93" s="3">
        <v>3000</v>
      </c>
      <c r="GM93" s="3">
        <v>3000</v>
      </c>
      <c r="GN93" s="2">
        <v>1</v>
      </c>
      <c r="GO93" s="2">
        <v>1</v>
      </c>
      <c r="GQ93" s="2">
        <v>1</v>
      </c>
      <c r="GR93" s="2">
        <v>2</v>
      </c>
      <c r="GS93" s="2">
        <v>1</v>
      </c>
      <c r="GU93" s="2">
        <v>2</v>
      </c>
      <c r="GV93" s="2">
        <v>1</v>
      </c>
      <c r="GW93" s="2">
        <v>1</v>
      </c>
      <c r="GX93" s="2">
        <v>1</v>
      </c>
      <c r="GY93" s="2">
        <v>2</v>
      </c>
      <c r="GZ93" s="2">
        <v>1</v>
      </c>
      <c r="HA93" s="2">
        <v>2</v>
      </c>
      <c r="HB93" s="2">
        <v>2</v>
      </c>
      <c r="HC93" s="2">
        <v>2</v>
      </c>
      <c r="HD93" s="2">
        <v>2</v>
      </c>
      <c r="HE93" s="2">
        <v>2</v>
      </c>
      <c r="HF93" s="2">
        <v>2</v>
      </c>
      <c r="HG93" s="2">
        <v>2</v>
      </c>
      <c r="HJ93" s="2">
        <v>1</v>
      </c>
      <c r="HK93" s="2">
        <v>1</v>
      </c>
      <c r="HL93" s="2">
        <v>1</v>
      </c>
      <c r="HN93" s="2">
        <v>1</v>
      </c>
      <c r="HR93" s="2">
        <v>2</v>
      </c>
      <c r="HS93" s="2">
        <v>2</v>
      </c>
      <c r="HT93" s="2">
        <v>2</v>
      </c>
      <c r="HU93" s="2">
        <v>2</v>
      </c>
      <c r="HW93" s="2">
        <v>1</v>
      </c>
      <c r="IA93" s="2">
        <v>2</v>
      </c>
      <c r="IC93" s="2">
        <v>1</v>
      </c>
      <c r="ID93" s="2">
        <v>1</v>
      </c>
      <c r="IE93" s="2">
        <v>1</v>
      </c>
      <c r="IF93" s="2">
        <v>1</v>
      </c>
      <c r="IG93" s="2">
        <v>2</v>
      </c>
      <c r="IH93" s="2">
        <v>1</v>
      </c>
      <c r="II93" s="2">
        <v>2</v>
      </c>
      <c r="IX93" s="2">
        <v>5</v>
      </c>
      <c r="IY93" s="2">
        <v>4</v>
      </c>
      <c r="IZ93" s="2">
        <v>4</v>
      </c>
      <c r="JA93" s="2">
        <v>5</v>
      </c>
      <c r="JB93" s="2">
        <v>5</v>
      </c>
      <c r="JC93" s="2">
        <v>3</v>
      </c>
      <c r="JD93" s="2">
        <v>3</v>
      </c>
      <c r="JE93" s="2">
        <v>4</v>
      </c>
      <c r="JF93" s="2">
        <v>4</v>
      </c>
      <c r="JG93" s="2">
        <v>4</v>
      </c>
      <c r="JH93" s="2">
        <v>5</v>
      </c>
      <c r="JI93" s="2">
        <v>4</v>
      </c>
      <c r="JJ93" s="2">
        <v>3</v>
      </c>
      <c r="JK93" s="2">
        <v>1</v>
      </c>
      <c r="JL93" s="2">
        <v>5</v>
      </c>
      <c r="JM93" s="2">
        <v>5</v>
      </c>
      <c r="JN93" s="2">
        <v>3</v>
      </c>
      <c r="JO93" s="2">
        <v>1</v>
      </c>
      <c r="JP93" s="2">
        <v>3</v>
      </c>
      <c r="JQ93" s="2">
        <v>3</v>
      </c>
      <c r="JR93" s="2">
        <v>3</v>
      </c>
      <c r="JS93" s="2">
        <v>2</v>
      </c>
      <c r="JT93" s="2">
        <v>1</v>
      </c>
      <c r="JU93" s="2">
        <v>2</v>
      </c>
      <c r="JV93" s="2">
        <v>1</v>
      </c>
      <c r="JW93" s="2">
        <v>3</v>
      </c>
      <c r="JX93" s="2">
        <v>3</v>
      </c>
      <c r="JY93" s="2">
        <v>3</v>
      </c>
      <c r="JZ93" s="2">
        <v>4</v>
      </c>
      <c r="KA93" s="2">
        <v>3</v>
      </c>
      <c r="KB93" s="2">
        <v>2</v>
      </c>
      <c r="KC93" s="2">
        <v>1</v>
      </c>
      <c r="KD93" s="2">
        <v>1</v>
      </c>
      <c r="KE93" s="2">
        <v>3</v>
      </c>
      <c r="KI93" s="2">
        <v>3</v>
      </c>
      <c r="KJ93" s="2">
        <v>4</v>
      </c>
      <c r="KL93" s="2">
        <v>3</v>
      </c>
      <c r="KM93" s="2">
        <v>2</v>
      </c>
      <c r="KN93" s="2">
        <v>2</v>
      </c>
      <c r="KO93" s="2">
        <v>5</v>
      </c>
      <c r="KP93" s="2">
        <v>5</v>
      </c>
      <c r="KQ93" s="2">
        <v>5</v>
      </c>
      <c r="KR93" s="2">
        <v>3</v>
      </c>
      <c r="KS93" s="2">
        <v>5</v>
      </c>
      <c r="KT93" s="2">
        <v>3</v>
      </c>
      <c r="KX93" s="2">
        <v>3</v>
      </c>
      <c r="KY93" s="2">
        <v>1</v>
      </c>
      <c r="KZ93" s="2">
        <v>5</v>
      </c>
      <c r="LA93" s="2">
        <v>1</v>
      </c>
      <c r="LB93" s="2">
        <v>5</v>
      </c>
      <c r="LC93" s="2">
        <v>5</v>
      </c>
      <c r="LD93" s="2">
        <v>5</v>
      </c>
      <c r="LE93" s="2">
        <v>3</v>
      </c>
      <c r="LG93" s="2">
        <v>5</v>
      </c>
      <c r="LH93" s="2">
        <v>3</v>
      </c>
      <c r="LI93" s="2">
        <v>5</v>
      </c>
      <c r="LJ93" s="2">
        <v>5</v>
      </c>
      <c r="LK93" s="2">
        <v>5</v>
      </c>
      <c r="LL93" s="2">
        <v>5</v>
      </c>
      <c r="LM93" s="2">
        <v>5</v>
      </c>
      <c r="LN93" s="2">
        <v>1</v>
      </c>
      <c r="LO93" s="2">
        <v>1</v>
      </c>
      <c r="LP93" s="2">
        <v>1</v>
      </c>
      <c r="LQ93" s="2">
        <v>1</v>
      </c>
      <c r="LR93" s="2">
        <v>3</v>
      </c>
      <c r="LS93" s="2">
        <v>3</v>
      </c>
      <c r="LT93" s="2">
        <v>5</v>
      </c>
      <c r="LU93" s="2">
        <v>5</v>
      </c>
      <c r="LV93" s="2">
        <v>5</v>
      </c>
      <c r="LW93" s="2">
        <v>1</v>
      </c>
      <c r="LX93" s="2">
        <v>1</v>
      </c>
      <c r="LY93" s="2">
        <v>1</v>
      </c>
      <c r="LZ93" s="2">
        <v>1</v>
      </c>
      <c r="MA93" s="2">
        <v>3</v>
      </c>
      <c r="MB93" s="2">
        <v>3</v>
      </c>
      <c r="MC93" s="2">
        <v>5</v>
      </c>
      <c r="ME93" s="3"/>
    </row>
    <row r="94" spans="1:343" x14ac:dyDescent="0.3">
      <c r="A94" s="128">
        <v>92</v>
      </c>
      <c r="B94" s="2">
        <v>1</v>
      </c>
      <c r="C94" s="2">
        <v>3</v>
      </c>
      <c r="D94" s="2">
        <v>0</v>
      </c>
      <c r="F94" s="2" t="s">
        <v>432</v>
      </c>
      <c r="G94" s="2">
        <v>2</v>
      </c>
      <c r="I94" s="2">
        <v>2</v>
      </c>
      <c r="J94" s="2" t="s">
        <v>435</v>
      </c>
      <c r="K94" s="2">
        <v>1</v>
      </c>
      <c r="M94" s="2">
        <v>2</v>
      </c>
      <c r="O94" s="2">
        <v>2</v>
      </c>
      <c r="Q94" s="2">
        <v>3</v>
      </c>
      <c r="S94" s="2">
        <v>3</v>
      </c>
      <c r="T94" s="2">
        <v>1</v>
      </c>
      <c r="Z94" s="2">
        <v>4</v>
      </c>
      <c r="AB94" s="2">
        <v>2</v>
      </c>
      <c r="AD94" s="2">
        <v>5</v>
      </c>
      <c r="AE94" s="2">
        <v>2</v>
      </c>
      <c r="AF94" s="2">
        <v>10</v>
      </c>
      <c r="AG94" s="2">
        <v>3</v>
      </c>
      <c r="AI94" s="2">
        <v>80</v>
      </c>
      <c r="AJ94" s="2">
        <v>6</v>
      </c>
      <c r="AK94" s="14">
        <v>3</v>
      </c>
      <c r="AL94" s="2" t="s">
        <v>350</v>
      </c>
      <c r="AX94" s="3"/>
      <c r="AY94" s="3"/>
      <c r="BC94" s="2">
        <v>2</v>
      </c>
      <c r="BD94" s="2">
        <v>1</v>
      </c>
      <c r="BE94" s="2">
        <v>1</v>
      </c>
      <c r="BF94" s="2">
        <v>2</v>
      </c>
      <c r="BG94" s="2">
        <v>1</v>
      </c>
      <c r="BH94" s="2">
        <v>1</v>
      </c>
      <c r="BI94" s="2">
        <v>1</v>
      </c>
      <c r="BJ94" s="2">
        <v>1</v>
      </c>
      <c r="BK94" s="2">
        <v>2</v>
      </c>
      <c r="BL94" s="2">
        <v>1</v>
      </c>
      <c r="BM94" s="2">
        <v>1</v>
      </c>
      <c r="BN94" s="2">
        <v>2</v>
      </c>
      <c r="BO94" s="2">
        <v>2</v>
      </c>
      <c r="BQ94" s="2">
        <v>1</v>
      </c>
      <c r="BR94" s="2">
        <v>2</v>
      </c>
      <c r="BS94" s="2">
        <v>2</v>
      </c>
      <c r="BT94" s="2">
        <v>1</v>
      </c>
      <c r="BU94" s="2">
        <v>2</v>
      </c>
      <c r="BV94" s="2">
        <v>1</v>
      </c>
      <c r="BW94" s="2">
        <v>2</v>
      </c>
      <c r="BX94" s="2">
        <v>2</v>
      </c>
      <c r="CB94" s="2">
        <v>1</v>
      </c>
      <c r="CC94" s="2">
        <v>1</v>
      </c>
      <c r="CD94" s="2">
        <v>2</v>
      </c>
      <c r="CE94" s="2">
        <v>4</v>
      </c>
      <c r="CH94" s="2">
        <v>4</v>
      </c>
      <c r="CI94" s="2">
        <v>4</v>
      </c>
      <c r="CJ94" s="2">
        <v>1</v>
      </c>
      <c r="CL94" s="3"/>
      <c r="CM94" s="3"/>
      <c r="CN94" s="3">
        <v>40000</v>
      </c>
      <c r="CO94" s="3">
        <v>40000</v>
      </c>
      <c r="CP94" s="2">
        <v>5</v>
      </c>
      <c r="CS94" s="2">
        <v>5</v>
      </c>
      <c r="CT94" s="2">
        <v>3</v>
      </c>
      <c r="CU94" s="2">
        <v>3</v>
      </c>
      <c r="CV94" s="2">
        <v>2</v>
      </c>
      <c r="DG94" s="2">
        <v>1</v>
      </c>
      <c r="DH94" s="2">
        <v>1</v>
      </c>
      <c r="DI94" s="2">
        <v>1</v>
      </c>
      <c r="DJ94" s="2">
        <v>1</v>
      </c>
      <c r="DK94" s="2">
        <v>1</v>
      </c>
      <c r="DL94" s="2">
        <v>1</v>
      </c>
      <c r="DO94" s="2">
        <v>2</v>
      </c>
      <c r="DP94" s="2">
        <v>1</v>
      </c>
      <c r="DQ94" s="2">
        <v>2</v>
      </c>
      <c r="DR94" s="2">
        <v>2</v>
      </c>
      <c r="DS94" s="2">
        <v>2</v>
      </c>
      <c r="DT94" s="2">
        <v>2</v>
      </c>
      <c r="DV94" s="2">
        <v>10</v>
      </c>
      <c r="DW94" s="2">
        <v>1</v>
      </c>
      <c r="DX94" s="2">
        <v>2</v>
      </c>
      <c r="DY94" s="2">
        <v>2</v>
      </c>
      <c r="DZ94" s="2">
        <v>3</v>
      </c>
      <c r="EA94" s="2">
        <v>4</v>
      </c>
      <c r="EB94" s="2">
        <v>4</v>
      </c>
      <c r="EC94" s="2">
        <v>3</v>
      </c>
      <c r="EH94" s="2">
        <v>1</v>
      </c>
      <c r="EM94" s="2">
        <v>1</v>
      </c>
      <c r="EP94" s="2">
        <v>1</v>
      </c>
      <c r="ET94" s="2">
        <v>1</v>
      </c>
      <c r="EX94" s="2">
        <v>3</v>
      </c>
      <c r="EY94" s="2">
        <v>0</v>
      </c>
      <c r="EZ94" s="2">
        <v>0</v>
      </c>
      <c r="FA94" s="2">
        <v>0</v>
      </c>
      <c r="FB94" s="2">
        <v>1</v>
      </c>
      <c r="FC94" s="2">
        <v>0</v>
      </c>
      <c r="FD94" s="2">
        <v>1</v>
      </c>
      <c r="FE94" s="2">
        <v>2</v>
      </c>
      <c r="FF94" s="2">
        <v>2</v>
      </c>
      <c r="FG94" s="2">
        <v>0</v>
      </c>
      <c r="FH94" s="2">
        <v>2</v>
      </c>
      <c r="FI94" s="2">
        <v>0</v>
      </c>
      <c r="FJ94" s="2">
        <v>3</v>
      </c>
      <c r="FK94" s="2">
        <v>1</v>
      </c>
      <c r="FL94" s="2">
        <v>2</v>
      </c>
      <c r="FM94" s="2">
        <v>0</v>
      </c>
      <c r="FN94" s="2">
        <v>0</v>
      </c>
      <c r="FO94" s="2">
        <v>3</v>
      </c>
      <c r="FP94" s="2">
        <v>1</v>
      </c>
      <c r="FQ94" s="2">
        <v>0</v>
      </c>
      <c r="FR94" s="2">
        <v>3</v>
      </c>
      <c r="FS94" s="2">
        <v>0</v>
      </c>
      <c r="FT94" s="2">
        <v>0</v>
      </c>
      <c r="FU94" s="2">
        <v>0</v>
      </c>
      <c r="FV94" s="2">
        <v>3</v>
      </c>
      <c r="FW94" s="2">
        <v>0</v>
      </c>
      <c r="FX94" s="2">
        <v>3</v>
      </c>
      <c r="FY94" s="2">
        <v>3</v>
      </c>
      <c r="FZ94" s="2">
        <v>3</v>
      </c>
      <c r="GA94" s="2">
        <v>0</v>
      </c>
      <c r="GB94" s="2">
        <v>3</v>
      </c>
      <c r="GC94" s="2">
        <v>0</v>
      </c>
      <c r="GD94" s="2">
        <v>3</v>
      </c>
      <c r="GE94" s="2">
        <v>2</v>
      </c>
      <c r="GF94" s="2">
        <v>2</v>
      </c>
      <c r="GG94" s="2">
        <v>0</v>
      </c>
      <c r="GH94" s="2">
        <v>0</v>
      </c>
      <c r="GI94" s="2">
        <v>3</v>
      </c>
      <c r="GJ94" s="2">
        <v>1</v>
      </c>
      <c r="GK94" s="2">
        <v>0</v>
      </c>
      <c r="GL94" s="3">
        <v>4000</v>
      </c>
      <c r="GM94" s="3">
        <v>4500</v>
      </c>
      <c r="GN94" s="2">
        <v>1</v>
      </c>
      <c r="GO94" s="2">
        <v>1</v>
      </c>
      <c r="GQ94" s="2">
        <v>1</v>
      </c>
      <c r="GR94" s="2">
        <v>2</v>
      </c>
      <c r="GS94" s="2">
        <v>1</v>
      </c>
      <c r="GU94" s="2">
        <v>1</v>
      </c>
      <c r="GV94" s="2">
        <v>1</v>
      </c>
      <c r="GW94" s="2">
        <v>1</v>
      </c>
      <c r="GX94" s="2">
        <v>1</v>
      </c>
      <c r="GY94" s="2">
        <v>1</v>
      </c>
      <c r="GZ94" s="2">
        <v>1</v>
      </c>
      <c r="HA94" s="2">
        <v>2</v>
      </c>
      <c r="HB94" s="2">
        <v>2</v>
      </c>
      <c r="HC94" s="2">
        <v>1</v>
      </c>
      <c r="HD94" s="2">
        <v>1</v>
      </c>
      <c r="HE94" s="2">
        <v>2</v>
      </c>
      <c r="HF94" s="2">
        <v>1</v>
      </c>
      <c r="HG94" s="2">
        <v>2</v>
      </c>
      <c r="HI94" s="2">
        <v>2</v>
      </c>
      <c r="HJ94" s="2">
        <v>2</v>
      </c>
      <c r="HK94" s="2">
        <v>2</v>
      </c>
      <c r="HL94" s="2">
        <v>2</v>
      </c>
      <c r="HM94" s="2">
        <v>2</v>
      </c>
      <c r="HN94" s="2">
        <v>2</v>
      </c>
      <c r="HO94" s="2">
        <v>2</v>
      </c>
      <c r="HP94" s="2">
        <v>2</v>
      </c>
      <c r="HQ94" s="2">
        <v>1</v>
      </c>
      <c r="HR94" s="2">
        <v>2</v>
      </c>
      <c r="HS94" s="2">
        <v>2</v>
      </c>
      <c r="HT94" s="2">
        <v>2</v>
      </c>
      <c r="HU94" s="2">
        <v>2</v>
      </c>
      <c r="HW94" s="2">
        <v>1</v>
      </c>
      <c r="HX94" s="2">
        <v>1</v>
      </c>
      <c r="HY94" s="2">
        <v>1</v>
      </c>
      <c r="HZ94" s="2">
        <v>1</v>
      </c>
      <c r="IA94" s="2">
        <v>1</v>
      </c>
      <c r="IB94" s="2">
        <v>1</v>
      </c>
      <c r="IC94" s="2">
        <v>1</v>
      </c>
      <c r="ID94" s="2">
        <v>1</v>
      </c>
      <c r="IF94" s="2">
        <v>1</v>
      </c>
      <c r="IG94" s="2">
        <v>2</v>
      </c>
      <c r="IH94" s="2">
        <v>1</v>
      </c>
      <c r="II94" s="2">
        <v>2</v>
      </c>
      <c r="IK94" s="2">
        <v>1</v>
      </c>
      <c r="IL94" s="2">
        <v>1</v>
      </c>
      <c r="IM94" s="2">
        <v>1</v>
      </c>
      <c r="IN94" s="2">
        <v>1</v>
      </c>
      <c r="IO94" s="2">
        <v>1</v>
      </c>
      <c r="IP94" s="2">
        <v>1</v>
      </c>
      <c r="IQ94" s="2">
        <v>1</v>
      </c>
      <c r="IR94" s="2">
        <v>1</v>
      </c>
      <c r="IS94" s="2">
        <v>1</v>
      </c>
      <c r="IT94" s="2">
        <v>1</v>
      </c>
      <c r="IU94" s="2">
        <v>2</v>
      </c>
      <c r="IV94" s="2">
        <v>1</v>
      </c>
      <c r="IW94" s="2">
        <v>2</v>
      </c>
      <c r="IX94" s="2">
        <v>5</v>
      </c>
      <c r="IY94" s="2">
        <v>4</v>
      </c>
      <c r="IZ94" s="2">
        <v>4</v>
      </c>
      <c r="JA94" s="2">
        <v>4</v>
      </c>
      <c r="JB94" s="2">
        <v>4</v>
      </c>
      <c r="JC94" s="2">
        <v>4</v>
      </c>
      <c r="JD94" s="2">
        <v>3</v>
      </c>
      <c r="JE94" s="2">
        <v>5</v>
      </c>
      <c r="JF94" s="2">
        <v>5</v>
      </c>
      <c r="JG94" s="2">
        <v>5</v>
      </c>
      <c r="JH94" s="2">
        <v>5</v>
      </c>
      <c r="JI94" s="2">
        <v>5</v>
      </c>
      <c r="JJ94" s="2">
        <v>3</v>
      </c>
      <c r="JK94" s="2">
        <v>2</v>
      </c>
      <c r="JL94" s="2">
        <v>5</v>
      </c>
      <c r="JM94" s="2">
        <v>5</v>
      </c>
      <c r="JN94" s="2">
        <v>4</v>
      </c>
      <c r="JO94" s="2">
        <v>3</v>
      </c>
      <c r="JP94" s="2">
        <v>5</v>
      </c>
      <c r="JQ94" s="2">
        <v>5</v>
      </c>
      <c r="JR94" s="2">
        <v>3</v>
      </c>
      <c r="JS94" s="2">
        <v>3</v>
      </c>
      <c r="JT94" s="2">
        <v>3</v>
      </c>
      <c r="JU94" s="2">
        <v>3</v>
      </c>
      <c r="JV94" s="2">
        <v>2</v>
      </c>
      <c r="JW94" s="2">
        <v>4</v>
      </c>
      <c r="JX94" s="2">
        <v>5</v>
      </c>
      <c r="JY94" s="2">
        <v>3</v>
      </c>
      <c r="JZ94" s="2">
        <v>2</v>
      </c>
      <c r="KA94" s="2">
        <v>2</v>
      </c>
      <c r="KB94" s="2">
        <v>3</v>
      </c>
      <c r="KC94" s="2">
        <v>2</v>
      </c>
      <c r="KD94" s="2">
        <v>1</v>
      </c>
      <c r="KE94" s="2">
        <v>2</v>
      </c>
      <c r="KF94" s="2" t="s">
        <v>389</v>
      </c>
      <c r="KG94" s="2" t="s">
        <v>351</v>
      </c>
      <c r="KH94" s="2" t="s">
        <v>361</v>
      </c>
      <c r="KI94" s="2">
        <v>3</v>
      </c>
      <c r="KJ94" s="2">
        <v>2</v>
      </c>
      <c r="KL94" s="2">
        <v>5</v>
      </c>
      <c r="KM94" s="2">
        <v>4</v>
      </c>
      <c r="KN94" s="2">
        <v>4</v>
      </c>
      <c r="KO94" s="2">
        <v>5</v>
      </c>
      <c r="KP94" s="2">
        <v>5</v>
      </c>
      <c r="KQ94" s="2">
        <v>5</v>
      </c>
      <c r="KR94" s="2">
        <v>3</v>
      </c>
      <c r="KS94" s="2">
        <v>5</v>
      </c>
      <c r="KT94" s="2">
        <v>4</v>
      </c>
      <c r="KX94" s="2">
        <v>3</v>
      </c>
      <c r="KY94" s="2">
        <v>3</v>
      </c>
      <c r="KZ94" s="2">
        <v>5</v>
      </c>
      <c r="LA94" s="2">
        <v>4</v>
      </c>
      <c r="LB94" s="2">
        <v>5</v>
      </c>
      <c r="LC94" s="2">
        <v>5</v>
      </c>
      <c r="LD94" s="2">
        <v>5</v>
      </c>
      <c r="LE94" s="2">
        <v>3</v>
      </c>
      <c r="LF94" s="2">
        <v>3</v>
      </c>
      <c r="LG94" s="2">
        <v>5</v>
      </c>
      <c r="LH94" s="2">
        <v>4</v>
      </c>
      <c r="LI94" s="2">
        <v>5</v>
      </c>
      <c r="LJ94" s="2">
        <v>5</v>
      </c>
      <c r="LK94" s="2">
        <v>5</v>
      </c>
      <c r="LL94" s="2">
        <v>5</v>
      </c>
      <c r="LM94" s="2">
        <v>5</v>
      </c>
      <c r="LN94" s="2">
        <v>4</v>
      </c>
      <c r="LO94" s="2">
        <v>2</v>
      </c>
      <c r="LP94" s="2">
        <v>1</v>
      </c>
      <c r="LQ94" s="2">
        <v>3</v>
      </c>
      <c r="LR94" s="2">
        <v>3</v>
      </c>
      <c r="LS94" s="2">
        <v>5</v>
      </c>
      <c r="LT94" s="2">
        <v>3</v>
      </c>
      <c r="LU94" s="2">
        <v>5</v>
      </c>
      <c r="LV94" s="2">
        <v>5</v>
      </c>
      <c r="LW94" s="2">
        <v>3</v>
      </c>
      <c r="LX94" s="2">
        <v>2</v>
      </c>
      <c r="LY94" s="2">
        <v>1</v>
      </c>
      <c r="LZ94" s="2">
        <v>3</v>
      </c>
      <c r="MA94" s="2">
        <v>3</v>
      </c>
      <c r="MB94" s="2">
        <v>5</v>
      </c>
      <c r="MC94" s="2">
        <v>3</v>
      </c>
      <c r="ME94" s="3"/>
    </row>
    <row r="95" spans="1:343" x14ac:dyDescent="0.3">
      <c r="A95" s="128">
        <v>93</v>
      </c>
      <c r="B95" s="2">
        <v>1</v>
      </c>
      <c r="C95" s="2">
        <v>2</v>
      </c>
      <c r="D95" s="2">
        <v>0</v>
      </c>
      <c r="F95" s="2" t="s">
        <v>432</v>
      </c>
      <c r="G95" s="2">
        <v>2</v>
      </c>
      <c r="H95" s="2" t="s">
        <v>434</v>
      </c>
      <c r="I95" s="2">
        <v>2</v>
      </c>
      <c r="K95" s="2">
        <v>1</v>
      </c>
      <c r="M95" s="2">
        <v>2</v>
      </c>
      <c r="O95" s="2">
        <v>3</v>
      </c>
      <c r="Q95" s="2">
        <v>4</v>
      </c>
      <c r="S95" s="2">
        <v>3</v>
      </c>
      <c r="T95" s="2">
        <v>1</v>
      </c>
      <c r="Z95" s="2">
        <v>5</v>
      </c>
      <c r="AB95" s="2">
        <v>1</v>
      </c>
      <c r="AD95" s="2">
        <v>4</v>
      </c>
      <c r="AE95" s="2">
        <v>14</v>
      </c>
      <c r="AF95" s="2">
        <v>23</v>
      </c>
      <c r="AG95" s="2">
        <v>3</v>
      </c>
      <c r="AI95" s="2">
        <v>85</v>
      </c>
      <c r="AJ95" s="2">
        <v>5</v>
      </c>
      <c r="AK95" s="14">
        <v>3</v>
      </c>
      <c r="AX95" s="3"/>
      <c r="AY95" s="3">
        <v>50000</v>
      </c>
      <c r="BC95" s="2">
        <v>1</v>
      </c>
      <c r="BD95" s="2">
        <v>1</v>
      </c>
      <c r="BE95" s="2">
        <v>2</v>
      </c>
      <c r="BF95" s="2">
        <v>2</v>
      </c>
      <c r="BG95" s="2">
        <v>1</v>
      </c>
      <c r="BH95" s="2">
        <v>1</v>
      </c>
      <c r="BI95" s="2">
        <v>1</v>
      </c>
      <c r="BJ95" s="2">
        <v>1</v>
      </c>
      <c r="BK95" s="2">
        <v>2</v>
      </c>
      <c r="BL95" s="2">
        <v>2</v>
      </c>
      <c r="BM95" s="2">
        <v>1</v>
      </c>
      <c r="BN95" s="2">
        <v>2</v>
      </c>
      <c r="BO95" s="2">
        <v>1</v>
      </c>
      <c r="BP95" s="2">
        <v>2</v>
      </c>
      <c r="BQ95" s="2">
        <v>1</v>
      </c>
      <c r="BR95" s="2">
        <v>2</v>
      </c>
      <c r="BS95" s="2">
        <v>2</v>
      </c>
      <c r="BT95" s="2">
        <v>1</v>
      </c>
      <c r="BU95" s="2">
        <v>2</v>
      </c>
      <c r="BV95" s="2">
        <v>1</v>
      </c>
      <c r="BW95" s="2">
        <v>2</v>
      </c>
      <c r="BX95" s="2">
        <v>2</v>
      </c>
      <c r="BY95" s="2">
        <v>2</v>
      </c>
      <c r="CB95" s="2">
        <v>1</v>
      </c>
      <c r="CC95" s="2">
        <v>1</v>
      </c>
      <c r="CD95" s="2">
        <v>2</v>
      </c>
      <c r="CE95" s="2">
        <v>1</v>
      </c>
      <c r="CF95" s="2">
        <v>5</v>
      </c>
      <c r="CG95" s="2">
        <v>1</v>
      </c>
      <c r="CH95" s="2">
        <v>4</v>
      </c>
      <c r="CI95" s="2">
        <v>5</v>
      </c>
      <c r="CJ95" s="2">
        <v>5</v>
      </c>
      <c r="CK95" s="2">
        <v>3</v>
      </c>
      <c r="CL95" s="3"/>
      <c r="CM95" s="3"/>
      <c r="CN95" s="3"/>
      <c r="CO95" s="3"/>
      <c r="CP95" s="2">
        <v>2</v>
      </c>
      <c r="CS95" s="2">
        <v>5</v>
      </c>
      <c r="CT95" s="2">
        <v>5</v>
      </c>
      <c r="CU95" s="2">
        <v>5</v>
      </c>
      <c r="CV95" s="2">
        <v>2</v>
      </c>
      <c r="DG95" s="2">
        <v>1</v>
      </c>
      <c r="DH95" s="2">
        <v>1</v>
      </c>
      <c r="DI95" s="2">
        <v>2</v>
      </c>
      <c r="DJ95" s="2">
        <v>2</v>
      </c>
      <c r="DK95" s="2">
        <v>2</v>
      </c>
      <c r="DL95" s="2">
        <v>2</v>
      </c>
      <c r="DN95" s="2">
        <v>2</v>
      </c>
      <c r="DO95" s="2">
        <v>1</v>
      </c>
      <c r="DP95" s="2">
        <v>1</v>
      </c>
      <c r="DQ95" s="2">
        <v>2</v>
      </c>
      <c r="DR95" s="2">
        <v>2</v>
      </c>
      <c r="DS95" s="2">
        <v>2</v>
      </c>
      <c r="DT95" s="2">
        <v>2</v>
      </c>
      <c r="DU95" s="2">
        <v>2</v>
      </c>
      <c r="DV95" s="2">
        <v>7</v>
      </c>
      <c r="DW95" s="2">
        <v>1</v>
      </c>
      <c r="DX95" s="2">
        <v>1</v>
      </c>
      <c r="DY95" s="2">
        <v>1</v>
      </c>
      <c r="DZ95" s="2">
        <v>3</v>
      </c>
      <c r="EA95" s="2">
        <v>5</v>
      </c>
      <c r="EB95" s="2">
        <v>5</v>
      </c>
      <c r="EC95" s="2">
        <v>3</v>
      </c>
      <c r="ED95" s="2">
        <v>1</v>
      </c>
      <c r="EH95" s="2">
        <v>1</v>
      </c>
      <c r="EL95" s="2">
        <v>1</v>
      </c>
      <c r="EP95" s="2">
        <v>1</v>
      </c>
      <c r="ET95" s="2">
        <v>1</v>
      </c>
      <c r="EX95" s="2">
        <v>3</v>
      </c>
      <c r="EY95" s="2">
        <v>0</v>
      </c>
      <c r="EZ95" s="2">
        <v>0</v>
      </c>
      <c r="FA95" s="2">
        <v>2</v>
      </c>
      <c r="FB95" s="2">
        <v>0</v>
      </c>
      <c r="FC95" s="2">
        <v>0</v>
      </c>
      <c r="FD95" s="2">
        <v>2</v>
      </c>
      <c r="FE95" s="2">
        <v>2</v>
      </c>
      <c r="FF95" s="2">
        <v>2</v>
      </c>
      <c r="FG95" s="2">
        <v>2</v>
      </c>
      <c r="FH95" s="2">
        <v>2</v>
      </c>
      <c r="FI95" s="2">
        <v>0</v>
      </c>
      <c r="FJ95" s="2">
        <v>2</v>
      </c>
      <c r="FL95" s="2">
        <v>0</v>
      </c>
      <c r="FM95" s="2">
        <v>0</v>
      </c>
      <c r="FN95" s="2">
        <v>0</v>
      </c>
      <c r="FO95" s="2">
        <v>3</v>
      </c>
      <c r="FP95" s="2">
        <v>0</v>
      </c>
      <c r="FQ95" s="2">
        <v>0</v>
      </c>
      <c r="FR95" s="2">
        <v>3</v>
      </c>
      <c r="FS95" s="2">
        <v>0</v>
      </c>
      <c r="FT95" s="2">
        <v>0</v>
      </c>
      <c r="FU95" s="2">
        <v>2</v>
      </c>
      <c r="FV95" s="2">
        <v>0</v>
      </c>
      <c r="FW95" s="2">
        <v>0</v>
      </c>
      <c r="FX95" s="2">
        <v>3</v>
      </c>
      <c r="FY95" s="2">
        <v>3</v>
      </c>
      <c r="FZ95" s="2">
        <v>3</v>
      </c>
      <c r="GA95" s="2">
        <v>3</v>
      </c>
      <c r="GB95" s="2">
        <v>3</v>
      </c>
      <c r="GC95" s="2">
        <v>0</v>
      </c>
      <c r="GD95" s="2">
        <v>3</v>
      </c>
      <c r="GE95" s="2">
        <v>2</v>
      </c>
      <c r="GF95" s="2">
        <v>0</v>
      </c>
      <c r="GG95" s="2">
        <v>0</v>
      </c>
      <c r="GH95" s="2">
        <v>0</v>
      </c>
      <c r="GI95" s="2">
        <v>3</v>
      </c>
      <c r="GJ95" s="2">
        <v>0</v>
      </c>
      <c r="GK95" s="2">
        <v>0</v>
      </c>
      <c r="GL95" s="3">
        <v>4500</v>
      </c>
      <c r="GM95" s="3">
        <v>5000</v>
      </c>
      <c r="GN95" s="2">
        <v>1</v>
      </c>
      <c r="GO95" s="2">
        <v>1</v>
      </c>
      <c r="GQ95" s="2">
        <v>1</v>
      </c>
      <c r="GR95" s="2">
        <v>1</v>
      </c>
      <c r="GS95" s="2">
        <v>1</v>
      </c>
      <c r="GT95" s="2">
        <v>1</v>
      </c>
      <c r="GU95" s="2">
        <v>1</v>
      </c>
      <c r="GV95" s="2">
        <v>1</v>
      </c>
      <c r="GW95" s="2">
        <v>1</v>
      </c>
      <c r="GX95" s="2">
        <v>1</v>
      </c>
      <c r="GY95" s="2">
        <v>1</v>
      </c>
      <c r="GZ95" s="2">
        <v>1</v>
      </c>
      <c r="HA95" s="2">
        <v>1</v>
      </c>
      <c r="HB95" s="2">
        <v>1</v>
      </c>
      <c r="HC95" s="2">
        <v>1</v>
      </c>
      <c r="HD95" s="2">
        <v>1</v>
      </c>
      <c r="HE95" s="2">
        <v>1</v>
      </c>
      <c r="HF95" s="2">
        <v>1</v>
      </c>
      <c r="HI95" s="2">
        <v>1</v>
      </c>
      <c r="HJ95" s="2">
        <v>1</v>
      </c>
      <c r="HK95" s="2">
        <v>1</v>
      </c>
      <c r="HL95" s="2">
        <v>1</v>
      </c>
      <c r="HM95" s="2">
        <v>1</v>
      </c>
      <c r="HN95" s="2">
        <v>1</v>
      </c>
      <c r="HO95" s="2">
        <v>2</v>
      </c>
      <c r="HP95" s="2">
        <v>2</v>
      </c>
      <c r="HQ95" s="2">
        <v>1</v>
      </c>
      <c r="HR95" s="2">
        <v>2</v>
      </c>
      <c r="HS95" s="2">
        <v>2</v>
      </c>
      <c r="HT95" s="2">
        <v>2</v>
      </c>
      <c r="IC95" s="2">
        <v>1</v>
      </c>
      <c r="ID95" s="2">
        <v>1</v>
      </c>
      <c r="IF95" s="2">
        <v>1</v>
      </c>
      <c r="IG95" s="2">
        <v>2</v>
      </c>
      <c r="IH95" s="2">
        <v>1</v>
      </c>
      <c r="IX95" s="2">
        <v>5</v>
      </c>
      <c r="IY95" s="2">
        <v>5</v>
      </c>
      <c r="IZ95" s="2">
        <v>5</v>
      </c>
      <c r="JA95" s="2">
        <v>5</v>
      </c>
      <c r="JB95" s="2">
        <v>5</v>
      </c>
      <c r="JC95" s="2">
        <v>3</v>
      </c>
      <c r="JD95" s="2">
        <v>3</v>
      </c>
      <c r="JE95" s="2">
        <v>5</v>
      </c>
      <c r="JF95" s="2">
        <v>5</v>
      </c>
      <c r="JG95" s="2">
        <v>5</v>
      </c>
      <c r="JH95" s="2">
        <v>5</v>
      </c>
      <c r="JI95" s="2">
        <v>5</v>
      </c>
      <c r="JJ95" s="2">
        <v>3</v>
      </c>
      <c r="JK95" s="2">
        <v>1</v>
      </c>
      <c r="JL95" s="2">
        <v>5</v>
      </c>
      <c r="JM95" s="2">
        <v>5</v>
      </c>
      <c r="JN95" s="2">
        <v>3</v>
      </c>
      <c r="JO95" s="2">
        <v>2</v>
      </c>
      <c r="JP95" s="2">
        <v>5</v>
      </c>
      <c r="JQ95" s="2">
        <v>5</v>
      </c>
      <c r="JR95" s="2">
        <v>3</v>
      </c>
      <c r="JS95" s="2">
        <v>3</v>
      </c>
      <c r="KD95" s="2">
        <v>1</v>
      </c>
      <c r="KI95" s="2">
        <v>1</v>
      </c>
      <c r="ME95" s="3"/>
    </row>
    <row r="96" spans="1:343" x14ac:dyDescent="0.3">
      <c r="A96" s="128">
        <v>94</v>
      </c>
      <c r="B96" s="2">
        <v>1</v>
      </c>
      <c r="C96" s="2">
        <v>3</v>
      </c>
      <c r="D96" s="2">
        <v>0</v>
      </c>
      <c r="F96" s="2" t="s">
        <v>432</v>
      </c>
      <c r="G96" s="2">
        <v>2</v>
      </c>
      <c r="I96" s="2">
        <v>2</v>
      </c>
      <c r="K96" s="2">
        <v>2</v>
      </c>
      <c r="M96" s="2">
        <v>2</v>
      </c>
      <c r="O96" s="2">
        <v>3</v>
      </c>
      <c r="Q96" s="2">
        <v>4</v>
      </c>
      <c r="S96" s="2">
        <v>3</v>
      </c>
      <c r="T96" s="2">
        <v>1</v>
      </c>
      <c r="Z96" s="2">
        <v>4</v>
      </c>
      <c r="AB96" s="2">
        <v>1</v>
      </c>
      <c r="AD96" s="2">
        <v>4</v>
      </c>
      <c r="AE96" s="2">
        <v>10</v>
      </c>
      <c r="AF96" s="2">
        <v>40</v>
      </c>
      <c r="AG96" s="2">
        <v>3</v>
      </c>
      <c r="AI96" s="2">
        <v>85</v>
      </c>
      <c r="AJ96" s="2">
        <v>1</v>
      </c>
      <c r="AK96" s="14">
        <v>3</v>
      </c>
      <c r="AM96" s="2">
        <v>2020</v>
      </c>
      <c r="AX96" s="3"/>
      <c r="AY96" s="3">
        <v>50000</v>
      </c>
      <c r="BC96" s="2">
        <v>1</v>
      </c>
      <c r="BD96" s="2">
        <v>1</v>
      </c>
      <c r="BE96" s="2">
        <v>2</v>
      </c>
      <c r="BF96" s="2">
        <v>2</v>
      </c>
      <c r="BG96" s="2">
        <v>1</v>
      </c>
      <c r="BH96" s="2">
        <v>1</v>
      </c>
      <c r="BI96" s="2">
        <v>1</v>
      </c>
      <c r="BJ96" s="2">
        <v>1</v>
      </c>
      <c r="BK96" s="2">
        <v>1</v>
      </c>
      <c r="BL96" s="2">
        <v>2</v>
      </c>
      <c r="BM96" s="2">
        <v>1</v>
      </c>
      <c r="BN96" s="2">
        <v>2</v>
      </c>
      <c r="BO96" s="2">
        <v>1</v>
      </c>
      <c r="BP96" s="2">
        <v>2</v>
      </c>
      <c r="BQ96" s="2">
        <v>1</v>
      </c>
      <c r="BR96" s="2">
        <v>2</v>
      </c>
      <c r="BS96" s="2">
        <v>2</v>
      </c>
      <c r="BT96" s="2">
        <v>1</v>
      </c>
      <c r="BU96" s="2">
        <v>2</v>
      </c>
      <c r="BV96" s="2">
        <v>1</v>
      </c>
      <c r="BW96" s="2">
        <v>2</v>
      </c>
      <c r="BX96" s="2">
        <v>2</v>
      </c>
      <c r="CB96" s="2">
        <v>1</v>
      </c>
      <c r="CC96" s="2">
        <v>1</v>
      </c>
      <c r="CD96" s="2">
        <v>1</v>
      </c>
      <c r="CE96" s="2">
        <v>1</v>
      </c>
      <c r="CF96" s="2">
        <v>5</v>
      </c>
      <c r="CG96" s="2">
        <v>1</v>
      </c>
      <c r="CH96" s="2">
        <v>4</v>
      </c>
      <c r="CI96" s="2">
        <v>5</v>
      </c>
      <c r="CJ96" s="2">
        <v>5</v>
      </c>
      <c r="CK96" s="2">
        <v>3</v>
      </c>
      <c r="CL96" s="3"/>
      <c r="CM96" s="3"/>
      <c r="CN96" s="3"/>
      <c r="CO96" s="3"/>
      <c r="CP96" s="2">
        <v>2</v>
      </c>
      <c r="CS96" s="2">
        <v>5</v>
      </c>
      <c r="CT96" s="2">
        <v>5</v>
      </c>
      <c r="CU96" s="2">
        <v>5</v>
      </c>
      <c r="CV96" s="2">
        <v>2</v>
      </c>
      <c r="DG96" s="2">
        <v>1</v>
      </c>
      <c r="DH96" s="2">
        <v>1</v>
      </c>
      <c r="DI96" s="2">
        <v>2</v>
      </c>
      <c r="DJ96" s="2">
        <v>2</v>
      </c>
      <c r="DK96" s="2">
        <v>2</v>
      </c>
      <c r="DL96" s="2">
        <v>2</v>
      </c>
      <c r="DO96" s="2">
        <v>2</v>
      </c>
      <c r="DP96" s="2">
        <v>1</v>
      </c>
      <c r="DQ96" s="2">
        <v>2</v>
      </c>
      <c r="DR96" s="2">
        <v>2</v>
      </c>
      <c r="DS96" s="2">
        <v>2</v>
      </c>
      <c r="DT96" s="2">
        <v>2</v>
      </c>
      <c r="DV96" s="2">
        <v>5</v>
      </c>
      <c r="DW96" s="2">
        <v>1</v>
      </c>
      <c r="DX96" s="2">
        <v>3</v>
      </c>
      <c r="DY96" s="2">
        <v>2</v>
      </c>
      <c r="DZ96" s="2">
        <v>4</v>
      </c>
      <c r="EA96" s="2">
        <v>5</v>
      </c>
      <c r="EB96" s="2">
        <v>5</v>
      </c>
      <c r="EC96" s="2">
        <v>4</v>
      </c>
      <c r="ED96" s="2">
        <v>1</v>
      </c>
      <c r="EH96" s="2">
        <v>1</v>
      </c>
      <c r="EL96" s="2">
        <v>1</v>
      </c>
      <c r="EP96" s="2">
        <v>1</v>
      </c>
      <c r="ET96" s="2">
        <v>1</v>
      </c>
      <c r="EX96" s="2">
        <v>3</v>
      </c>
      <c r="EY96" s="2">
        <v>0</v>
      </c>
      <c r="EZ96" s="2">
        <v>0</v>
      </c>
      <c r="FA96" s="2">
        <v>3</v>
      </c>
      <c r="FB96" s="2">
        <v>0</v>
      </c>
      <c r="FC96" s="2">
        <v>0</v>
      </c>
      <c r="FD96" s="2">
        <v>3</v>
      </c>
      <c r="FE96" s="2">
        <v>2</v>
      </c>
      <c r="FF96" s="2">
        <v>2</v>
      </c>
      <c r="FG96" s="2">
        <v>2</v>
      </c>
      <c r="FH96" s="2">
        <v>2</v>
      </c>
      <c r="FI96" s="2">
        <v>0</v>
      </c>
      <c r="FJ96" s="2">
        <v>3</v>
      </c>
      <c r="FK96" s="2">
        <v>1</v>
      </c>
      <c r="FL96" s="2">
        <v>0</v>
      </c>
      <c r="FM96" s="2">
        <v>0</v>
      </c>
      <c r="FN96" s="2">
        <v>0</v>
      </c>
      <c r="FO96" s="2">
        <v>3</v>
      </c>
      <c r="FP96" s="2">
        <v>1</v>
      </c>
      <c r="FQ96" s="2">
        <v>0</v>
      </c>
      <c r="FR96" s="2">
        <v>3</v>
      </c>
      <c r="FS96" s="2">
        <v>0</v>
      </c>
      <c r="FT96" s="2">
        <v>0</v>
      </c>
      <c r="FU96" s="2">
        <v>3</v>
      </c>
      <c r="FV96" s="2">
        <v>0</v>
      </c>
      <c r="FW96" s="2">
        <v>0</v>
      </c>
      <c r="FX96" s="2">
        <v>3</v>
      </c>
      <c r="FY96" s="2">
        <v>2</v>
      </c>
      <c r="FZ96" s="2">
        <v>3</v>
      </c>
      <c r="GA96" s="2">
        <v>3</v>
      </c>
      <c r="GB96" s="2">
        <v>3</v>
      </c>
      <c r="GC96" s="2">
        <v>0</v>
      </c>
      <c r="GD96" s="2">
        <v>3</v>
      </c>
      <c r="GE96" s="2">
        <v>2</v>
      </c>
      <c r="GF96" s="2">
        <v>0</v>
      </c>
      <c r="GG96" s="2">
        <v>0</v>
      </c>
      <c r="GH96" s="2">
        <v>0</v>
      </c>
      <c r="GI96" s="2">
        <v>3</v>
      </c>
      <c r="GJ96" s="2">
        <v>2</v>
      </c>
      <c r="GK96" s="2">
        <v>0</v>
      </c>
      <c r="GL96" s="3">
        <v>3500</v>
      </c>
      <c r="GM96" s="3">
        <v>5000</v>
      </c>
      <c r="GN96" s="2">
        <v>1</v>
      </c>
      <c r="GO96" s="2">
        <v>1</v>
      </c>
      <c r="GQ96" s="2">
        <v>1</v>
      </c>
      <c r="GR96" s="2">
        <v>1</v>
      </c>
      <c r="GS96" s="2">
        <v>1</v>
      </c>
      <c r="GU96" s="2">
        <v>1</v>
      </c>
      <c r="GV96" s="2">
        <v>1</v>
      </c>
      <c r="GW96" s="2">
        <v>1</v>
      </c>
      <c r="GX96" s="2">
        <v>1</v>
      </c>
      <c r="GY96" s="2">
        <v>1</v>
      </c>
      <c r="GZ96" s="2">
        <v>1</v>
      </c>
      <c r="HA96" s="2">
        <v>1</v>
      </c>
      <c r="HB96" s="2">
        <v>1</v>
      </c>
      <c r="HC96" s="2">
        <v>1</v>
      </c>
      <c r="HD96" s="2">
        <v>1</v>
      </c>
      <c r="HE96" s="2">
        <v>1</v>
      </c>
      <c r="HF96" s="2">
        <v>1</v>
      </c>
      <c r="HI96" s="2">
        <v>1</v>
      </c>
      <c r="HJ96" s="2">
        <v>1</v>
      </c>
      <c r="HK96" s="2">
        <v>1</v>
      </c>
      <c r="HL96" s="2">
        <v>1</v>
      </c>
      <c r="HM96" s="2">
        <v>1</v>
      </c>
      <c r="HN96" s="2">
        <v>1</v>
      </c>
      <c r="HO96" s="2">
        <v>2</v>
      </c>
      <c r="HP96" s="2">
        <v>2</v>
      </c>
      <c r="HQ96" s="2">
        <v>1</v>
      </c>
      <c r="HR96" s="2">
        <v>2</v>
      </c>
      <c r="HS96" s="2">
        <v>2</v>
      </c>
      <c r="HT96" s="2">
        <v>2</v>
      </c>
      <c r="IC96" s="2">
        <v>1</v>
      </c>
      <c r="ID96" s="2">
        <v>1</v>
      </c>
      <c r="IF96" s="2">
        <v>1</v>
      </c>
      <c r="IG96" s="2">
        <v>2</v>
      </c>
      <c r="IH96" s="2">
        <v>1</v>
      </c>
      <c r="IV96" s="2">
        <v>1</v>
      </c>
      <c r="IX96" s="2">
        <v>5</v>
      </c>
      <c r="IY96" s="2">
        <v>5</v>
      </c>
      <c r="IZ96" s="2">
        <v>5</v>
      </c>
      <c r="JA96" s="2">
        <v>5</v>
      </c>
      <c r="JB96" s="2">
        <v>5</v>
      </c>
      <c r="JC96" s="2">
        <v>5</v>
      </c>
      <c r="JD96" s="2">
        <v>5</v>
      </c>
      <c r="JE96" s="2">
        <v>5</v>
      </c>
      <c r="JF96" s="2">
        <v>5</v>
      </c>
      <c r="JG96" s="2">
        <v>5</v>
      </c>
      <c r="JH96" s="2">
        <v>5</v>
      </c>
      <c r="JI96" s="2">
        <v>5</v>
      </c>
      <c r="JJ96" s="2">
        <v>5</v>
      </c>
      <c r="JK96" s="2">
        <v>1</v>
      </c>
      <c r="JL96" s="2">
        <v>5</v>
      </c>
      <c r="JM96" s="2">
        <v>5</v>
      </c>
      <c r="JN96" s="2">
        <v>3</v>
      </c>
      <c r="JO96" s="2">
        <v>2</v>
      </c>
      <c r="JP96" s="2">
        <v>5</v>
      </c>
      <c r="JQ96" s="2">
        <v>5</v>
      </c>
      <c r="JR96" s="2">
        <v>3</v>
      </c>
      <c r="JS96" s="2">
        <v>3</v>
      </c>
      <c r="JT96" s="2">
        <v>2</v>
      </c>
      <c r="JU96" s="2">
        <v>2</v>
      </c>
      <c r="JV96" s="2">
        <v>2</v>
      </c>
      <c r="JW96" s="2">
        <v>3</v>
      </c>
      <c r="JX96" s="2">
        <v>3</v>
      </c>
      <c r="JY96" s="2">
        <v>3</v>
      </c>
      <c r="JZ96" s="2">
        <v>3</v>
      </c>
      <c r="KA96" s="2">
        <v>4</v>
      </c>
      <c r="KB96" s="2">
        <v>3</v>
      </c>
      <c r="KC96" s="2">
        <v>2</v>
      </c>
      <c r="KD96" s="2">
        <v>1</v>
      </c>
      <c r="KE96" s="2">
        <v>3</v>
      </c>
      <c r="KI96" s="2">
        <v>1</v>
      </c>
      <c r="KJ96" s="2">
        <v>1</v>
      </c>
      <c r="KL96" s="2">
        <v>5</v>
      </c>
      <c r="KM96" s="2">
        <v>5</v>
      </c>
      <c r="KN96" s="2">
        <v>4</v>
      </c>
      <c r="KO96" s="2">
        <v>5</v>
      </c>
      <c r="KP96" s="2">
        <v>5</v>
      </c>
      <c r="KQ96" s="2">
        <v>4</v>
      </c>
      <c r="KR96" s="2">
        <v>3</v>
      </c>
      <c r="KS96" s="2">
        <v>5</v>
      </c>
      <c r="KT96" s="2">
        <v>4</v>
      </c>
      <c r="KX96" s="2">
        <v>5</v>
      </c>
      <c r="KY96" s="2">
        <v>5</v>
      </c>
      <c r="KZ96" s="2">
        <v>5</v>
      </c>
      <c r="LA96" s="2">
        <v>5</v>
      </c>
      <c r="LB96" s="2">
        <v>5</v>
      </c>
      <c r="LC96" s="2">
        <v>5</v>
      </c>
      <c r="LD96" s="2">
        <v>5</v>
      </c>
      <c r="LE96" s="2">
        <v>5</v>
      </c>
      <c r="LF96" s="2">
        <v>5</v>
      </c>
      <c r="LG96" s="2">
        <v>5</v>
      </c>
      <c r="LH96" s="2">
        <v>5</v>
      </c>
      <c r="LI96" s="2">
        <v>5</v>
      </c>
      <c r="LJ96" s="2">
        <v>5</v>
      </c>
      <c r="LK96" s="2">
        <v>5</v>
      </c>
      <c r="LL96" s="2">
        <v>5</v>
      </c>
      <c r="LM96" s="2">
        <v>5</v>
      </c>
      <c r="LN96" s="2">
        <v>4</v>
      </c>
      <c r="LO96" s="2">
        <v>5</v>
      </c>
      <c r="LP96" s="2">
        <v>1</v>
      </c>
      <c r="LQ96" s="2">
        <v>3</v>
      </c>
      <c r="LR96" s="2">
        <v>3</v>
      </c>
      <c r="LS96" s="2">
        <v>5</v>
      </c>
      <c r="LT96" s="2">
        <v>5</v>
      </c>
      <c r="LU96" s="2">
        <v>5</v>
      </c>
      <c r="LV96" s="2">
        <v>5</v>
      </c>
      <c r="LW96" s="2">
        <v>4</v>
      </c>
      <c r="LX96" s="2">
        <v>5</v>
      </c>
      <c r="LY96" s="2">
        <v>1</v>
      </c>
      <c r="LZ96" s="2">
        <v>3</v>
      </c>
      <c r="MA96" s="2">
        <v>3</v>
      </c>
      <c r="MB96" s="2">
        <v>5</v>
      </c>
      <c r="MC96" s="2">
        <v>5</v>
      </c>
      <c r="ME96" s="3"/>
    </row>
    <row r="97" spans="1:343" x14ac:dyDescent="0.3">
      <c r="A97" s="128">
        <v>95</v>
      </c>
      <c r="B97" s="2">
        <v>1</v>
      </c>
      <c r="C97" s="2">
        <v>3</v>
      </c>
      <c r="D97" s="2">
        <v>0</v>
      </c>
      <c r="F97" s="2" t="s">
        <v>432</v>
      </c>
      <c r="G97" s="2">
        <v>2</v>
      </c>
      <c r="I97" s="2">
        <v>2</v>
      </c>
      <c r="J97" s="2" t="s">
        <v>436</v>
      </c>
      <c r="K97" s="2">
        <v>2</v>
      </c>
      <c r="M97" s="2">
        <v>2</v>
      </c>
      <c r="O97" s="2">
        <v>2</v>
      </c>
      <c r="Q97" s="2">
        <v>4</v>
      </c>
      <c r="S97" s="2">
        <v>3</v>
      </c>
      <c r="T97" s="2">
        <v>1</v>
      </c>
      <c r="Z97" s="2">
        <v>5</v>
      </c>
      <c r="AB97" s="2">
        <v>1</v>
      </c>
      <c r="AD97" s="2">
        <v>3</v>
      </c>
      <c r="AE97" s="2">
        <v>10</v>
      </c>
      <c r="AF97" s="2">
        <v>10</v>
      </c>
      <c r="AG97" s="2">
        <v>3</v>
      </c>
      <c r="AI97" s="2">
        <v>85</v>
      </c>
      <c r="AJ97" s="2">
        <v>6</v>
      </c>
      <c r="AK97" s="14">
        <v>3</v>
      </c>
      <c r="AM97" s="2">
        <v>2014</v>
      </c>
      <c r="AX97" s="3"/>
      <c r="AY97" s="3"/>
      <c r="BC97" s="2">
        <v>1</v>
      </c>
      <c r="BD97" s="2">
        <v>1</v>
      </c>
      <c r="BE97" s="2">
        <v>2</v>
      </c>
      <c r="BF97" s="2">
        <v>2</v>
      </c>
      <c r="BG97" s="2">
        <v>1</v>
      </c>
      <c r="BH97" s="2">
        <v>1</v>
      </c>
      <c r="BI97" s="2">
        <v>1</v>
      </c>
      <c r="BJ97" s="2">
        <v>1</v>
      </c>
      <c r="BK97" s="2">
        <v>1</v>
      </c>
      <c r="BL97" s="2">
        <v>2</v>
      </c>
      <c r="BM97" s="2">
        <v>1</v>
      </c>
      <c r="BN97" s="2">
        <v>2</v>
      </c>
      <c r="BO97" s="2">
        <v>1</v>
      </c>
      <c r="BP97" s="2">
        <v>2</v>
      </c>
      <c r="BQ97" s="2">
        <v>1</v>
      </c>
      <c r="BR97" s="2">
        <v>2</v>
      </c>
      <c r="BS97" s="2">
        <v>2</v>
      </c>
      <c r="BT97" s="2">
        <v>1</v>
      </c>
      <c r="BU97" s="2">
        <v>2</v>
      </c>
      <c r="BV97" s="2">
        <v>1</v>
      </c>
      <c r="BW97" s="2">
        <v>2</v>
      </c>
      <c r="BX97" s="2">
        <v>2</v>
      </c>
      <c r="BY97" s="2">
        <v>2</v>
      </c>
      <c r="CB97" s="2">
        <v>1</v>
      </c>
      <c r="CC97" s="2">
        <v>1</v>
      </c>
      <c r="CD97" s="2">
        <v>1</v>
      </c>
      <c r="CE97" s="2">
        <v>1</v>
      </c>
      <c r="CF97" s="2">
        <v>3</v>
      </c>
      <c r="CG97" s="2">
        <v>1</v>
      </c>
      <c r="CH97" s="2">
        <v>4</v>
      </c>
      <c r="CI97" s="2">
        <v>4</v>
      </c>
      <c r="CJ97" s="2">
        <v>5</v>
      </c>
      <c r="CK97" s="2">
        <v>5</v>
      </c>
      <c r="CL97" s="3">
        <v>80000</v>
      </c>
      <c r="CM97" s="3"/>
      <c r="CN97" s="3"/>
      <c r="CO97" s="3"/>
      <c r="CP97" s="2">
        <v>2</v>
      </c>
      <c r="CS97" s="2">
        <v>5</v>
      </c>
      <c r="CT97" s="2">
        <v>5</v>
      </c>
      <c r="CU97" s="2">
        <v>4</v>
      </c>
      <c r="CV97" s="2">
        <v>2</v>
      </c>
      <c r="DG97" s="2">
        <v>1</v>
      </c>
      <c r="DH97" s="2">
        <v>1</v>
      </c>
      <c r="DI97" s="2">
        <v>2</v>
      </c>
      <c r="DJ97" s="2">
        <v>2</v>
      </c>
      <c r="DK97" s="2">
        <v>2</v>
      </c>
      <c r="DL97" s="2">
        <v>2</v>
      </c>
      <c r="DO97" s="2">
        <v>1</v>
      </c>
      <c r="DP97" s="2">
        <v>1</v>
      </c>
      <c r="DQ97" s="2">
        <v>2</v>
      </c>
      <c r="DR97" s="2">
        <v>2</v>
      </c>
      <c r="DS97" s="2">
        <v>2</v>
      </c>
      <c r="DT97" s="2">
        <v>2</v>
      </c>
      <c r="DV97" s="2">
        <v>8</v>
      </c>
      <c r="DW97" s="2">
        <v>1</v>
      </c>
      <c r="DX97" s="2">
        <v>2</v>
      </c>
      <c r="DY97" s="2">
        <v>2</v>
      </c>
      <c r="DZ97" s="2">
        <v>3</v>
      </c>
      <c r="EA97" s="2">
        <v>5</v>
      </c>
      <c r="EB97" s="2">
        <v>5</v>
      </c>
      <c r="EC97" s="2">
        <v>3</v>
      </c>
      <c r="ED97" s="2">
        <v>1</v>
      </c>
      <c r="EH97" s="2">
        <v>1</v>
      </c>
      <c r="EL97" s="2">
        <v>1</v>
      </c>
      <c r="EP97" s="2">
        <v>1</v>
      </c>
      <c r="ET97" s="2">
        <v>1</v>
      </c>
      <c r="EX97" s="2">
        <v>2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2</v>
      </c>
      <c r="FE97" s="2">
        <v>1</v>
      </c>
      <c r="FF97" s="2">
        <v>2</v>
      </c>
      <c r="FG97" s="2">
        <v>2</v>
      </c>
      <c r="FH97" s="2">
        <v>2</v>
      </c>
      <c r="FI97" s="2">
        <v>0</v>
      </c>
      <c r="FJ97" s="2">
        <v>2</v>
      </c>
      <c r="FK97" s="2">
        <v>1</v>
      </c>
      <c r="FL97" s="2">
        <v>0</v>
      </c>
      <c r="FM97" s="2">
        <v>0</v>
      </c>
      <c r="FN97" s="2">
        <v>2</v>
      </c>
      <c r="FO97" s="2">
        <v>3</v>
      </c>
      <c r="FP97" s="2">
        <v>1</v>
      </c>
      <c r="FQ97" s="2">
        <v>0</v>
      </c>
      <c r="FR97" s="2">
        <v>2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3</v>
      </c>
      <c r="FY97" s="2">
        <v>2</v>
      </c>
      <c r="FZ97" s="2">
        <v>3</v>
      </c>
      <c r="GA97" s="2">
        <v>2</v>
      </c>
      <c r="GB97" s="2">
        <v>3</v>
      </c>
      <c r="GC97" s="2">
        <v>0</v>
      </c>
      <c r="GD97" s="2">
        <v>2</v>
      </c>
      <c r="GE97" s="2">
        <v>2</v>
      </c>
      <c r="GF97" s="2">
        <v>0</v>
      </c>
      <c r="GG97" s="2">
        <v>0</v>
      </c>
      <c r="GH97" s="2">
        <v>3</v>
      </c>
      <c r="GI97" s="2">
        <v>3</v>
      </c>
      <c r="GJ97" s="2">
        <v>2</v>
      </c>
      <c r="GK97" s="2">
        <v>0</v>
      </c>
      <c r="GL97" s="3">
        <v>5000</v>
      </c>
      <c r="GM97" s="3">
        <v>5000</v>
      </c>
      <c r="GN97" s="2">
        <v>1</v>
      </c>
      <c r="GO97" s="2">
        <v>1</v>
      </c>
      <c r="GQ97" s="2">
        <v>1</v>
      </c>
      <c r="GR97" s="2">
        <v>2</v>
      </c>
      <c r="GS97" s="2">
        <v>1</v>
      </c>
      <c r="GT97" s="2">
        <v>1</v>
      </c>
      <c r="GU97" s="2">
        <v>1</v>
      </c>
      <c r="GV97" s="2">
        <v>1</v>
      </c>
      <c r="GW97" s="2">
        <v>1</v>
      </c>
      <c r="GX97" s="2">
        <v>1</v>
      </c>
      <c r="GY97" s="2">
        <v>1</v>
      </c>
      <c r="GZ97" s="2">
        <v>1</v>
      </c>
      <c r="HA97" s="2">
        <v>2</v>
      </c>
      <c r="HB97" s="2">
        <v>2</v>
      </c>
      <c r="HC97" s="2">
        <v>1</v>
      </c>
      <c r="HD97" s="2">
        <v>1</v>
      </c>
      <c r="HE97" s="2">
        <v>1</v>
      </c>
      <c r="HF97" s="2">
        <v>1</v>
      </c>
      <c r="HG97" s="2">
        <v>1</v>
      </c>
      <c r="HI97" s="2">
        <v>1</v>
      </c>
      <c r="HJ97" s="2">
        <v>1</v>
      </c>
      <c r="HK97" s="2">
        <v>1</v>
      </c>
      <c r="HL97" s="2">
        <v>1</v>
      </c>
      <c r="HM97" s="2">
        <v>1</v>
      </c>
      <c r="HN97" s="2">
        <v>1</v>
      </c>
      <c r="HO97" s="2">
        <v>2</v>
      </c>
      <c r="HP97" s="2">
        <v>2</v>
      </c>
      <c r="HQ97" s="2">
        <v>1</v>
      </c>
      <c r="HR97" s="2">
        <v>2</v>
      </c>
      <c r="HS97" s="2">
        <v>2</v>
      </c>
      <c r="HT97" s="2">
        <v>1</v>
      </c>
      <c r="HU97" s="2">
        <v>2</v>
      </c>
      <c r="IC97" s="2">
        <v>1</v>
      </c>
      <c r="ID97" s="2">
        <v>1</v>
      </c>
      <c r="IF97" s="2">
        <v>1</v>
      </c>
      <c r="IG97" s="2">
        <v>2</v>
      </c>
      <c r="IH97" s="2">
        <v>1</v>
      </c>
      <c r="II97" s="2">
        <v>1</v>
      </c>
      <c r="IQ97" s="2">
        <v>1</v>
      </c>
      <c r="IV97" s="2">
        <v>1</v>
      </c>
      <c r="IW97" s="2">
        <v>1</v>
      </c>
      <c r="IX97" s="2">
        <v>5</v>
      </c>
      <c r="IY97" s="2">
        <v>5</v>
      </c>
      <c r="IZ97" s="2">
        <v>4</v>
      </c>
      <c r="JA97" s="2">
        <v>4</v>
      </c>
      <c r="JB97" s="2">
        <v>4</v>
      </c>
      <c r="JC97" s="2">
        <v>3</v>
      </c>
      <c r="JD97" s="2">
        <v>3</v>
      </c>
      <c r="JE97" s="2">
        <v>5</v>
      </c>
      <c r="JF97" s="2">
        <v>4</v>
      </c>
      <c r="JG97" s="2">
        <v>4</v>
      </c>
      <c r="JH97" s="2">
        <v>5</v>
      </c>
      <c r="JI97" s="2">
        <v>5</v>
      </c>
      <c r="JJ97" s="2">
        <v>3</v>
      </c>
      <c r="JK97" s="2">
        <v>1</v>
      </c>
      <c r="JL97" s="2">
        <v>5</v>
      </c>
      <c r="JM97" s="2">
        <v>4</v>
      </c>
      <c r="JN97" s="2">
        <v>3</v>
      </c>
      <c r="JO97" s="2">
        <v>2</v>
      </c>
      <c r="JP97" s="2">
        <v>5</v>
      </c>
      <c r="JQ97" s="2">
        <v>4</v>
      </c>
      <c r="JR97" s="2">
        <v>4</v>
      </c>
      <c r="JS97" s="2">
        <v>3</v>
      </c>
      <c r="JT97" s="2">
        <v>2</v>
      </c>
      <c r="JU97" s="2">
        <v>3</v>
      </c>
      <c r="JV97" s="2">
        <v>3</v>
      </c>
      <c r="JW97" s="2">
        <v>3</v>
      </c>
      <c r="JX97" s="2">
        <v>4</v>
      </c>
      <c r="JY97" s="2">
        <v>3</v>
      </c>
      <c r="JZ97" s="2">
        <v>2</v>
      </c>
      <c r="KA97" s="2">
        <v>2</v>
      </c>
      <c r="KB97" s="2">
        <v>3</v>
      </c>
      <c r="KC97" s="2">
        <v>2</v>
      </c>
      <c r="KD97" s="2">
        <v>1</v>
      </c>
      <c r="KE97" s="2">
        <v>3</v>
      </c>
      <c r="KI97" s="2">
        <v>1</v>
      </c>
      <c r="KJ97" s="2">
        <v>2</v>
      </c>
      <c r="KL97" s="2">
        <v>4</v>
      </c>
      <c r="KM97" s="2">
        <v>4</v>
      </c>
      <c r="KN97" s="2">
        <v>4</v>
      </c>
      <c r="KO97" s="2">
        <v>5</v>
      </c>
      <c r="KP97" s="2">
        <v>5</v>
      </c>
      <c r="KQ97" s="2">
        <v>5</v>
      </c>
      <c r="KR97" s="2">
        <v>3</v>
      </c>
      <c r="KS97" s="2">
        <v>5</v>
      </c>
      <c r="KT97" s="2">
        <v>5</v>
      </c>
      <c r="KX97" s="2">
        <v>5</v>
      </c>
      <c r="KY97" s="2">
        <v>5</v>
      </c>
      <c r="KZ97" s="2">
        <v>5</v>
      </c>
      <c r="LA97" s="2">
        <v>5</v>
      </c>
      <c r="LB97" s="2">
        <v>5</v>
      </c>
      <c r="LC97" s="2">
        <v>5</v>
      </c>
      <c r="LD97" s="2">
        <v>5</v>
      </c>
      <c r="LE97" s="2">
        <v>5</v>
      </c>
      <c r="LF97" s="2">
        <v>5</v>
      </c>
      <c r="LG97" s="2">
        <v>5</v>
      </c>
      <c r="LH97" s="2">
        <v>5</v>
      </c>
      <c r="LI97" s="2">
        <v>5</v>
      </c>
      <c r="LJ97" s="2">
        <v>5</v>
      </c>
      <c r="LK97" s="2">
        <v>5</v>
      </c>
      <c r="LL97" s="2">
        <v>5</v>
      </c>
      <c r="LM97" s="2">
        <v>5</v>
      </c>
      <c r="LN97" s="2">
        <v>3</v>
      </c>
      <c r="LO97" s="2">
        <v>3</v>
      </c>
      <c r="LP97" s="2">
        <v>1</v>
      </c>
      <c r="LQ97" s="2">
        <v>4</v>
      </c>
      <c r="LR97" s="2">
        <v>2</v>
      </c>
      <c r="LS97" s="2">
        <v>5</v>
      </c>
      <c r="LT97" s="2">
        <v>4</v>
      </c>
      <c r="LU97" s="2">
        <v>5</v>
      </c>
      <c r="LV97" s="2">
        <v>5</v>
      </c>
      <c r="LW97" s="2">
        <v>3</v>
      </c>
      <c r="LX97" s="2">
        <v>3</v>
      </c>
      <c r="LY97" s="2">
        <v>1</v>
      </c>
      <c r="LZ97" s="2">
        <v>4</v>
      </c>
      <c r="MA97" s="2">
        <v>2</v>
      </c>
      <c r="MB97" s="2">
        <v>5</v>
      </c>
      <c r="MC97" s="2">
        <v>4</v>
      </c>
      <c r="ME97" s="3"/>
    </row>
    <row r="98" spans="1:343" x14ac:dyDescent="0.3">
      <c r="A98" s="128">
        <v>96</v>
      </c>
      <c r="B98" s="2">
        <v>1</v>
      </c>
      <c r="C98" s="2">
        <v>3</v>
      </c>
      <c r="D98" s="2">
        <v>0</v>
      </c>
      <c r="F98" s="2" t="s">
        <v>432</v>
      </c>
      <c r="G98" s="2">
        <v>2</v>
      </c>
      <c r="I98" s="2">
        <v>2</v>
      </c>
      <c r="J98" s="2" t="s">
        <v>437</v>
      </c>
      <c r="K98" s="2">
        <v>1</v>
      </c>
      <c r="M98" s="2">
        <v>3</v>
      </c>
      <c r="O98" s="2">
        <v>3</v>
      </c>
      <c r="Q98" s="2">
        <v>3</v>
      </c>
      <c r="S98" s="2">
        <v>2</v>
      </c>
      <c r="T98" s="2">
        <v>1</v>
      </c>
      <c r="Z98" s="2">
        <v>4</v>
      </c>
      <c r="AB98" s="2">
        <v>1</v>
      </c>
      <c r="AD98" s="2">
        <v>1</v>
      </c>
      <c r="AE98" s="2">
        <v>2</v>
      </c>
      <c r="AF98" s="2">
        <v>10</v>
      </c>
      <c r="AG98" s="2">
        <v>2</v>
      </c>
      <c r="AI98" s="2">
        <v>60</v>
      </c>
      <c r="AJ98" s="2">
        <v>4</v>
      </c>
      <c r="AK98" s="14">
        <v>3</v>
      </c>
      <c r="AM98" s="2">
        <v>2022</v>
      </c>
      <c r="AN98" s="2">
        <v>25000</v>
      </c>
      <c r="AX98" s="3"/>
      <c r="AY98" s="3">
        <v>40000</v>
      </c>
      <c r="BC98" s="2">
        <v>1</v>
      </c>
      <c r="BD98" s="2">
        <v>2</v>
      </c>
      <c r="BE98" s="2">
        <v>2</v>
      </c>
      <c r="BF98" s="2">
        <v>1</v>
      </c>
      <c r="BG98" s="2">
        <v>1</v>
      </c>
      <c r="BH98" s="2">
        <v>1</v>
      </c>
      <c r="BI98" s="2">
        <v>1</v>
      </c>
      <c r="BJ98" s="2">
        <v>1</v>
      </c>
      <c r="BK98" s="2">
        <v>2</v>
      </c>
      <c r="BL98" s="2">
        <v>2</v>
      </c>
      <c r="BM98" s="2">
        <v>1</v>
      </c>
      <c r="BN98" s="2">
        <v>2</v>
      </c>
      <c r="BO98" s="2">
        <v>2</v>
      </c>
      <c r="BP98" s="2">
        <v>2</v>
      </c>
      <c r="BQ98" s="2">
        <v>2</v>
      </c>
      <c r="BR98" s="2">
        <v>2</v>
      </c>
      <c r="BS98" s="2">
        <v>2</v>
      </c>
      <c r="BT98" s="2">
        <v>1</v>
      </c>
      <c r="BU98" s="2">
        <v>2</v>
      </c>
      <c r="BV98" s="2">
        <v>1</v>
      </c>
      <c r="BW98" s="2">
        <v>2</v>
      </c>
      <c r="BX98" s="2">
        <v>2</v>
      </c>
      <c r="BY98" s="2">
        <v>2</v>
      </c>
      <c r="CB98" s="2">
        <v>1</v>
      </c>
      <c r="CC98" s="2">
        <v>1</v>
      </c>
      <c r="CD98" s="2">
        <v>3</v>
      </c>
      <c r="CE98" s="2">
        <v>1</v>
      </c>
      <c r="CF98" s="2">
        <v>4</v>
      </c>
      <c r="CG98" s="2">
        <v>2</v>
      </c>
      <c r="CH98" s="2">
        <v>4</v>
      </c>
      <c r="CI98" s="2">
        <v>4</v>
      </c>
      <c r="CJ98" s="2">
        <v>5</v>
      </c>
      <c r="CK98" s="2">
        <v>2</v>
      </c>
      <c r="CL98" s="3"/>
      <c r="CM98" s="3"/>
      <c r="CN98" s="3">
        <v>35000</v>
      </c>
      <c r="CO98" s="3">
        <v>30000</v>
      </c>
      <c r="CP98" s="2">
        <v>2</v>
      </c>
      <c r="CS98" s="2">
        <v>5</v>
      </c>
      <c r="CT98" s="2">
        <v>5</v>
      </c>
      <c r="CU98" s="2">
        <v>5</v>
      </c>
      <c r="CV98" s="2">
        <v>2</v>
      </c>
      <c r="DG98" s="2">
        <v>1</v>
      </c>
      <c r="DH98" s="2">
        <v>1</v>
      </c>
      <c r="DI98" s="2">
        <v>2</v>
      </c>
      <c r="DJ98" s="2">
        <v>2</v>
      </c>
      <c r="DK98" s="2">
        <v>2</v>
      </c>
      <c r="DL98" s="2">
        <v>2</v>
      </c>
      <c r="DO98" s="2">
        <v>2</v>
      </c>
      <c r="DP98" s="2">
        <v>1</v>
      </c>
      <c r="DQ98" s="2">
        <v>2</v>
      </c>
      <c r="DR98" s="2">
        <v>2</v>
      </c>
      <c r="DS98" s="2">
        <v>2</v>
      </c>
      <c r="DT98" s="2">
        <v>2</v>
      </c>
      <c r="DV98" s="2">
        <v>7</v>
      </c>
      <c r="DW98" s="2">
        <v>1</v>
      </c>
      <c r="DX98" s="2">
        <v>2</v>
      </c>
      <c r="DY98" s="2">
        <v>2</v>
      </c>
      <c r="DZ98" s="2">
        <v>4</v>
      </c>
      <c r="EA98" s="2">
        <v>4</v>
      </c>
      <c r="EB98" s="2">
        <v>4</v>
      </c>
      <c r="EC98" s="2">
        <v>3</v>
      </c>
      <c r="ED98" s="2">
        <v>1</v>
      </c>
      <c r="EI98" s="2">
        <v>1</v>
      </c>
      <c r="EL98" s="2">
        <v>1</v>
      </c>
      <c r="EP98" s="2">
        <v>1</v>
      </c>
      <c r="ET98" s="2">
        <v>1</v>
      </c>
      <c r="EX98" s="2">
        <v>0</v>
      </c>
      <c r="EY98" s="2">
        <v>0</v>
      </c>
      <c r="EZ98" s="2">
        <v>0</v>
      </c>
      <c r="FA98" s="2">
        <v>2</v>
      </c>
      <c r="FB98" s="2">
        <v>0</v>
      </c>
      <c r="FC98" s="2">
        <v>0</v>
      </c>
      <c r="FD98" s="2">
        <v>2</v>
      </c>
      <c r="FE98" s="2">
        <v>2</v>
      </c>
      <c r="FF98" s="2">
        <v>1</v>
      </c>
      <c r="FG98" s="2">
        <v>0</v>
      </c>
      <c r="FH98" s="2">
        <v>1</v>
      </c>
      <c r="FI98" s="2">
        <v>0</v>
      </c>
      <c r="FJ98" s="2">
        <v>3</v>
      </c>
      <c r="FK98" s="2">
        <v>1</v>
      </c>
      <c r="FL98" s="2">
        <v>0</v>
      </c>
      <c r="FM98" s="2">
        <v>0</v>
      </c>
      <c r="FN98" s="2">
        <v>0</v>
      </c>
      <c r="FO98" s="2">
        <v>3</v>
      </c>
      <c r="FP98" s="2">
        <v>1</v>
      </c>
      <c r="FQ98" s="2">
        <v>0</v>
      </c>
      <c r="FR98" s="2">
        <v>0</v>
      </c>
      <c r="FS98" s="2">
        <v>3</v>
      </c>
      <c r="FT98" s="2">
        <v>0</v>
      </c>
      <c r="FU98" s="2">
        <v>2</v>
      </c>
      <c r="FV98" s="2">
        <v>0</v>
      </c>
      <c r="FW98" s="2">
        <v>0</v>
      </c>
      <c r="FX98" s="2">
        <v>3</v>
      </c>
      <c r="FY98" s="2">
        <v>3</v>
      </c>
      <c r="FZ98" s="2">
        <v>3</v>
      </c>
      <c r="GA98" s="2">
        <v>0</v>
      </c>
      <c r="GB98" s="2">
        <v>3</v>
      </c>
      <c r="GC98" s="2">
        <v>0</v>
      </c>
      <c r="GD98" s="2">
        <v>3</v>
      </c>
      <c r="GE98" s="2">
        <v>2</v>
      </c>
      <c r="GF98" s="2">
        <v>0</v>
      </c>
      <c r="GG98" s="2">
        <v>0</v>
      </c>
      <c r="GH98" s="2">
        <v>0</v>
      </c>
      <c r="GI98" s="2">
        <v>3</v>
      </c>
      <c r="GJ98" s="2">
        <v>1</v>
      </c>
      <c r="GK98" s="2">
        <v>0</v>
      </c>
      <c r="GL98" s="3">
        <v>3000</v>
      </c>
      <c r="GM98" s="3">
        <v>4000</v>
      </c>
      <c r="GN98" s="2">
        <v>1</v>
      </c>
      <c r="GO98" s="2">
        <v>1</v>
      </c>
      <c r="GQ98" s="2">
        <v>1</v>
      </c>
      <c r="GR98" s="2">
        <v>2</v>
      </c>
      <c r="GS98" s="2">
        <v>1</v>
      </c>
      <c r="GT98" s="2">
        <v>1</v>
      </c>
      <c r="GU98" s="2">
        <v>1</v>
      </c>
      <c r="GV98" s="2">
        <v>2</v>
      </c>
      <c r="GW98" s="2">
        <v>1</v>
      </c>
      <c r="GX98" s="2">
        <v>1</v>
      </c>
      <c r="GY98" s="2">
        <v>1</v>
      </c>
      <c r="GZ98" s="2">
        <v>1</v>
      </c>
      <c r="HA98" s="2">
        <v>2</v>
      </c>
      <c r="HB98" s="2">
        <v>2</v>
      </c>
      <c r="HC98" s="2">
        <v>1</v>
      </c>
      <c r="HD98" s="2">
        <v>1</v>
      </c>
      <c r="HE98" s="2">
        <v>2</v>
      </c>
      <c r="HF98" s="2">
        <v>2</v>
      </c>
      <c r="HG98" s="2">
        <v>2</v>
      </c>
      <c r="HI98" s="2">
        <v>1</v>
      </c>
      <c r="HJ98" s="2">
        <v>2</v>
      </c>
      <c r="HK98" s="2">
        <v>1</v>
      </c>
      <c r="HL98" s="2">
        <v>1</v>
      </c>
      <c r="HM98" s="2">
        <v>2</v>
      </c>
      <c r="HN98" s="2">
        <v>2</v>
      </c>
      <c r="HO98" s="2">
        <v>2</v>
      </c>
      <c r="HP98" s="2">
        <v>2</v>
      </c>
      <c r="HQ98" s="2">
        <v>2</v>
      </c>
      <c r="HR98" s="2">
        <v>2</v>
      </c>
      <c r="HS98" s="2">
        <v>2</v>
      </c>
      <c r="HT98" s="2">
        <v>2</v>
      </c>
      <c r="HU98" s="2">
        <v>2</v>
      </c>
      <c r="IC98" s="2">
        <v>1</v>
      </c>
      <c r="ID98" s="2">
        <v>1</v>
      </c>
      <c r="IE98" s="2">
        <v>1</v>
      </c>
      <c r="IX98" s="2">
        <v>5</v>
      </c>
      <c r="IY98" s="2">
        <v>5</v>
      </c>
      <c r="IZ98" s="2">
        <v>4</v>
      </c>
      <c r="JA98" s="2">
        <v>4</v>
      </c>
      <c r="JB98" s="2">
        <v>4</v>
      </c>
      <c r="JC98" s="2">
        <v>4</v>
      </c>
      <c r="JD98" s="2">
        <v>3</v>
      </c>
      <c r="JE98" s="2">
        <v>5</v>
      </c>
      <c r="JF98" s="2">
        <v>5</v>
      </c>
      <c r="JG98" s="2">
        <v>5</v>
      </c>
      <c r="JH98" s="2">
        <v>5</v>
      </c>
      <c r="JI98" s="2">
        <v>5</v>
      </c>
      <c r="JJ98" s="2">
        <v>4</v>
      </c>
      <c r="JK98" s="2">
        <v>1</v>
      </c>
      <c r="JL98" s="2">
        <v>5</v>
      </c>
      <c r="JM98" s="2">
        <v>5</v>
      </c>
      <c r="JN98" s="2">
        <v>3</v>
      </c>
      <c r="JO98" s="2">
        <v>3</v>
      </c>
      <c r="JP98" s="2">
        <v>3</v>
      </c>
      <c r="JQ98" s="2">
        <v>4</v>
      </c>
      <c r="JR98" s="2">
        <v>4</v>
      </c>
      <c r="JS98" s="2">
        <v>3</v>
      </c>
      <c r="JT98" s="2">
        <v>2</v>
      </c>
      <c r="JU98" s="2">
        <v>3</v>
      </c>
      <c r="JV98" s="2">
        <v>2</v>
      </c>
      <c r="JW98" s="2">
        <v>3</v>
      </c>
      <c r="JX98" s="2">
        <v>4</v>
      </c>
      <c r="JY98" s="2">
        <v>3</v>
      </c>
      <c r="JZ98" s="2">
        <v>2</v>
      </c>
      <c r="KA98" s="2">
        <v>3</v>
      </c>
      <c r="KB98" s="2">
        <v>3</v>
      </c>
      <c r="KC98" s="2">
        <v>3</v>
      </c>
      <c r="KD98" s="2">
        <v>1</v>
      </c>
      <c r="KE98" s="2">
        <v>3</v>
      </c>
      <c r="KI98" s="2">
        <v>3</v>
      </c>
      <c r="KJ98" s="2">
        <v>2</v>
      </c>
      <c r="KL98" s="2">
        <v>4</v>
      </c>
      <c r="KM98" s="2">
        <v>4</v>
      </c>
      <c r="KN98" s="2">
        <v>4</v>
      </c>
      <c r="KO98" s="2">
        <v>5</v>
      </c>
      <c r="KP98" s="2">
        <v>5</v>
      </c>
      <c r="KQ98" s="2">
        <v>5</v>
      </c>
      <c r="KR98" s="2">
        <v>2</v>
      </c>
      <c r="KS98" s="2">
        <v>4</v>
      </c>
      <c r="KT98" s="2">
        <v>4</v>
      </c>
      <c r="KU98" s="2" t="s">
        <v>363</v>
      </c>
      <c r="KX98" s="2">
        <v>3</v>
      </c>
      <c r="KY98" s="2">
        <v>3</v>
      </c>
      <c r="KZ98" s="2">
        <v>5</v>
      </c>
      <c r="LA98" s="2">
        <v>3</v>
      </c>
      <c r="LB98" s="2">
        <v>5</v>
      </c>
      <c r="LC98" s="2">
        <v>5</v>
      </c>
      <c r="LD98" s="2">
        <v>5</v>
      </c>
      <c r="LE98" s="2">
        <v>3</v>
      </c>
      <c r="LF98" s="2">
        <v>3</v>
      </c>
      <c r="LG98" s="2">
        <v>5</v>
      </c>
      <c r="LH98" s="2">
        <v>3</v>
      </c>
      <c r="LI98" s="2">
        <v>5</v>
      </c>
      <c r="LJ98" s="2">
        <v>5</v>
      </c>
      <c r="LK98" s="2">
        <v>5</v>
      </c>
      <c r="LL98" s="2">
        <v>4</v>
      </c>
      <c r="LM98" s="2">
        <v>5</v>
      </c>
      <c r="LN98" s="2">
        <v>2</v>
      </c>
      <c r="LO98" s="2">
        <v>2</v>
      </c>
      <c r="LP98" s="2">
        <v>1</v>
      </c>
      <c r="LQ98" s="2">
        <v>2</v>
      </c>
      <c r="LR98" s="2">
        <v>2</v>
      </c>
      <c r="LS98" s="2">
        <v>3</v>
      </c>
      <c r="LT98" s="2">
        <v>4</v>
      </c>
      <c r="LU98" s="2">
        <v>3</v>
      </c>
      <c r="LV98" s="2">
        <v>5</v>
      </c>
      <c r="LW98" s="2">
        <v>2</v>
      </c>
      <c r="LX98" s="2">
        <v>2</v>
      </c>
      <c r="LY98" s="2">
        <v>1</v>
      </c>
      <c r="LZ98" s="2">
        <v>2</v>
      </c>
      <c r="MA98" s="2">
        <v>2</v>
      </c>
      <c r="MB98" s="2">
        <v>4</v>
      </c>
      <c r="MC98" s="2">
        <v>4</v>
      </c>
      <c r="ME98" s="3"/>
    </row>
    <row r="99" spans="1:343" x14ac:dyDescent="0.3">
      <c r="A99" s="128">
        <v>97</v>
      </c>
      <c r="B99" s="2">
        <v>1</v>
      </c>
      <c r="C99" s="2">
        <v>1</v>
      </c>
      <c r="D99" s="2">
        <v>0</v>
      </c>
      <c r="F99" s="2" t="s">
        <v>432</v>
      </c>
      <c r="G99" s="2">
        <v>2</v>
      </c>
      <c r="I99" s="2">
        <v>2</v>
      </c>
      <c r="J99" s="2" t="s">
        <v>414</v>
      </c>
      <c r="K99" s="2">
        <v>2</v>
      </c>
      <c r="M99" s="2">
        <v>1</v>
      </c>
      <c r="O99" s="2">
        <v>1</v>
      </c>
      <c r="Q99" s="2">
        <v>4</v>
      </c>
      <c r="S99" s="2">
        <v>3</v>
      </c>
      <c r="W99" s="2">
        <v>1</v>
      </c>
      <c r="Z99" s="2">
        <v>3</v>
      </c>
      <c r="AB99" s="2">
        <v>2</v>
      </c>
      <c r="AD99" s="2">
        <v>4</v>
      </c>
      <c r="AE99" s="2">
        <v>1</v>
      </c>
      <c r="AF99" s="2">
        <v>3</v>
      </c>
      <c r="AG99" s="2">
        <v>3</v>
      </c>
      <c r="AI99" s="2">
        <v>85</v>
      </c>
      <c r="AJ99" s="2">
        <v>5</v>
      </c>
      <c r="AK99" s="14">
        <v>3</v>
      </c>
      <c r="AL99" s="2" t="s">
        <v>350</v>
      </c>
      <c r="AX99" s="3"/>
      <c r="AY99" s="3"/>
      <c r="BC99" s="2">
        <v>1</v>
      </c>
      <c r="BD99" s="2">
        <v>1</v>
      </c>
      <c r="BE99" s="2">
        <v>1</v>
      </c>
      <c r="BF99" s="2">
        <v>2</v>
      </c>
      <c r="BG99" s="2">
        <v>1</v>
      </c>
      <c r="BH99" s="2">
        <v>1</v>
      </c>
      <c r="BI99" s="2">
        <v>1</v>
      </c>
      <c r="BJ99" s="2">
        <v>2</v>
      </c>
      <c r="BK99" s="2">
        <v>2</v>
      </c>
      <c r="BL99" s="2">
        <v>1</v>
      </c>
      <c r="BM99" s="2">
        <v>1</v>
      </c>
      <c r="BN99" s="2">
        <v>2</v>
      </c>
      <c r="BO99" s="2">
        <v>2</v>
      </c>
      <c r="BP99" s="2">
        <v>2</v>
      </c>
      <c r="BQ99" s="2">
        <v>1</v>
      </c>
      <c r="BR99" s="2">
        <v>2</v>
      </c>
      <c r="BS99" s="2">
        <v>2</v>
      </c>
      <c r="BT99" s="2">
        <v>1</v>
      </c>
      <c r="BU99" s="2">
        <v>2</v>
      </c>
      <c r="BV99" s="2">
        <v>1</v>
      </c>
      <c r="BW99" s="2">
        <v>2</v>
      </c>
      <c r="BX99" s="2">
        <v>2</v>
      </c>
      <c r="BY99" s="2">
        <v>2</v>
      </c>
      <c r="CB99" s="2">
        <v>3</v>
      </c>
      <c r="CC99" s="2">
        <v>3</v>
      </c>
      <c r="CD99" s="2">
        <v>5</v>
      </c>
      <c r="CE99" s="2">
        <v>3</v>
      </c>
      <c r="CF99" s="2">
        <v>1</v>
      </c>
      <c r="CG99" s="2">
        <v>1</v>
      </c>
      <c r="CH99" s="2">
        <v>3</v>
      </c>
      <c r="CI99" s="2">
        <v>3</v>
      </c>
      <c r="CL99" s="3"/>
      <c r="CM99" s="3"/>
      <c r="CN99" s="3">
        <v>45000</v>
      </c>
      <c r="CO99" s="3"/>
      <c r="CP99" s="2">
        <v>3</v>
      </c>
      <c r="CS99" s="2">
        <v>5</v>
      </c>
      <c r="CT99" s="2">
        <v>2</v>
      </c>
      <c r="CU99" s="2">
        <v>2</v>
      </c>
      <c r="CV99" s="2">
        <v>2</v>
      </c>
      <c r="CW99" s="2">
        <v>2</v>
      </c>
      <c r="DG99" s="2">
        <v>2</v>
      </c>
      <c r="DH99" s="2">
        <v>2</v>
      </c>
      <c r="DI99" s="2">
        <v>2</v>
      </c>
      <c r="DJ99" s="2">
        <v>2</v>
      </c>
      <c r="DK99" s="2">
        <v>2</v>
      </c>
      <c r="DL99" s="2">
        <v>2</v>
      </c>
      <c r="DN99" s="2">
        <v>2</v>
      </c>
      <c r="DO99" s="2">
        <v>2</v>
      </c>
      <c r="DP99" s="2">
        <v>2</v>
      </c>
      <c r="DQ99" s="2">
        <v>2</v>
      </c>
      <c r="DR99" s="2">
        <v>2</v>
      </c>
      <c r="DS99" s="2">
        <v>2</v>
      </c>
      <c r="DT99" s="2">
        <v>2</v>
      </c>
      <c r="DU99" s="2">
        <v>2</v>
      </c>
      <c r="DV99" s="2">
        <v>8</v>
      </c>
      <c r="DW99" s="2">
        <v>3</v>
      </c>
      <c r="DX99" s="2">
        <v>3</v>
      </c>
      <c r="DY99" s="2">
        <v>3</v>
      </c>
      <c r="DZ99" s="2">
        <v>5</v>
      </c>
      <c r="EA99" s="2">
        <v>4</v>
      </c>
      <c r="EB99" s="2">
        <v>3</v>
      </c>
      <c r="EC99" s="2">
        <v>4</v>
      </c>
      <c r="ED99" s="2">
        <v>1</v>
      </c>
      <c r="EH99" s="2">
        <v>1</v>
      </c>
      <c r="EI99" s="2">
        <v>1</v>
      </c>
      <c r="EL99" s="2">
        <v>1</v>
      </c>
      <c r="EM99" s="2">
        <v>1</v>
      </c>
      <c r="EP99" s="2">
        <v>1</v>
      </c>
      <c r="ET99" s="2">
        <v>1</v>
      </c>
      <c r="EX99" s="2">
        <v>3</v>
      </c>
      <c r="EY99" s="2">
        <v>0</v>
      </c>
      <c r="EZ99" s="2">
        <v>0</v>
      </c>
      <c r="FA99" s="2">
        <v>3</v>
      </c>
      <c r="FB99" s="2">
        <v>0</v>
      </c>
      <c r="FC99" s="2">
        <v>0</v>
      </c>
      <c r="FD99" s="2">
        <v>2</v>
      </c>
      <c r="FE99" s="2">
        <v>1</v>
      </c>
      <c r="FF99" s="2">
        <v>1</v>
      </c>
      <c r="FG99" s="2">
        <v>0</v>
      </c>
      <c r="FH99" s="2">
        <v>2</v>
      </c>
      <c r="FI99" s="2">
        <v>0</v>
      </c>
      <c r="FJ99" s="2">
        <v>0</v>
      </c>
      <c r="FK99" s="2">
        <v>1</v>
      </c>
      <c r="FL99" s="2">
        <v>2</v>
      </c>
      <c r="FM99" s="2">
        <v>0</v>
      </c>
      <c r="FN99" s="2">
        <v>0</v>
      </c>
      <c r="FO99" s="2">
        <v>3</v>
      </c>
      <c r="FP99" s="2">
        <v>2</v>
      </c>
      <c r="FQ99" s="2">
        <v>0</v>
      </c>
      <c r="FR99" s="2">
        <v>3</v>
      </c>
      <c r="FS99" s="2">
        <v>0</v>
      </c>
      <c r="FT99" s="2">
        <v>0</v>
      </c>
      <c r="FU99" s="2">
        <v>2</v>
      </c>
      <c r="FV99" s="2">
        <v>3</v>
      </c>
      <c r="FW99" s="2">
        <v>0</v>
      </c>
      <c r="FX99" s="2">
        <v>3</v>
      </c>
      <c r="FY99" s="2">
        <v>2</v>
      </c>
      <c r="FZ99" s="2">
        <v>3</v>
      </c>
      <c r="GA99" s="2">
        <v>0</v>
      </c>
      <c r="GB99" s="2">
        <v>3</v>
      </c>
      <c r="GC99" s="2">
        <v>0</v>
      </c>
      <c r="GD99" s="2">
        <v>0</v>
      </c>
      <c r="GE99" s="2">
        <v>2</v>
      </c>
      <c r="GF99" s="2">
        <v>2</v>
      </c>
      <c r="GG99" s="2">
        <v>0</v>
      </c>
      <c r="GH99" s="2">
        <v>0</v>
      </c>
      <c r="GI99" s="2">
        <v>3</v>
      </c>
      <c r="GJ99" s="2">
        <v>2</v>
      </c>
      <c r="GK99" s="2">
        <v>0</v>
      </c>
      <c r="GL99" s="3">
        <v>4000</v>
      </c>
      <c r="GM99" s="3">
        <v>5000</v>
      </c>
      <c r="GN99" s="2">
        <v>3</v>
      </c>
      <c r="GO99" s="2">
        <v>3</v>
      </c>
      <c r="GQ99" s="2">
        <v>1</v>
      </c>
      <c r="GR99" s="2">
        <v>2</v>
      </c>
      <c r="GS99" s="2">
        <v>1</v>
      </c>
      <c r="GT99" s="2">
        <v>1</v>
      </c>
      <c r="GU99" s="2">
        <v>1</v>
      </c>
      <c r="GV99" s="2">
        <v>1</v>
      </c>
      <c r="GW99" s="2">
        <v>1</v>
      </c>
      <c r="GX99" s="2">
        <v>1</v>
      </c>
      <c r="GY99" s="2">
        <v>1</v>
      </c>
      <c r="GZ99" s="2">
        <v>1</v>
      </c>
      <c r="HA99" s="2">
        <v>1</v>
      </c>
      <c r="HB99" s="2">
        <v>1</v>
      </c>
      <c r="HC99" s="2">
        <v>1</v>
      </c>
      <c r="HD99" s="2">
        <v>1</v>
      </c>
      <c r="HE99" s="2">
        <v>1</v>
      </c>
      <c r="HF99" s="2">
        <v>1</v>
      </c>
      <c r="HG99" s="2">
        <v>1</v>
      </c>
      <c r="HV99" s="2">
        <v>1</v>
      </c>
      <c r="HW99" s="2">
        <v>1</v>
      </c>
      <c r="HX99" s="2">
        <v>1</v>
      </c>
      <c r="HY99" s="2">
        <v>1</v>
      </c>
      <c r="HZ99" s="2">
        <v>1</v>
      </c>
      <c r="IA99" s="2">
        <v>1</v>
      </c>
      <c r="IB99" s="2">
        <v>1</v>
      </c>
      <c r="IC99" s="2">
        <v>1</v>
      </c>
      <c r="ID99" s="2">
        <v>1</v>
      </c>
      <c r="IE99" s="2">
        <v>1</v>
      </c>
      <c r="IF99" s="2">
        <v>1</v>
      </c>
      <c r="IG99" s="2">
        <v>1</v>
      </c>
      <c r="IH99" s="2">
        <v>1</v>
      </c>
      <c r="II99" s="2">
        <v>2</v>
      </c>
      <c r="IX99" s="2">
        <v>5</v>
      </c>
      <c r="IY99" s="2">
        <v>5</v>
      </c>
      <c r="IZ99" s="2">
        <v>3</v>
      </c>
      <c r="JA99" s="2">
        <v>3</v>
      </c>
      <c r="JB99" s="2">
        <v>3</v>
      </c>
      <c r="JC99" s="2">
        <v>2</v>
      </c>
      <c r="JD99" s="2">
        <v>3</v>
      </c>
      <c r="JE99" s="2">
        <v>4</v>
      </c>
      <c r="JF99" s="2">
        <v>5</v>
      </c>
      <c r="JG99" s="2">
        <v>5</v>
      </c>
      <c r="JH99" s="2">
        <v>5</v>
      </c>
      <c r="JI99" s="2">
        <v>5</v>
      </c>
      <c r="JJ99" s="2">
        <v>3</v>
      </c>
      <c r="JK99" s="2">
        <v>1</v>
      </c>
      <c r="JL99" s="2">
        <v>5</v>
      </c>
      <c r="JM99" s="2">
        <v>5</v>
      </c>
      <c r="JN99" s="2">
        <v>3</v>
      </c>
      <c r="JO99" s="2">
        <v>1</v>
      </c>
      <c r="JP99" s="2">
        <v>3</v>
      </c>
      <c r="JQ99" s="2">
        <v>4</v>
      </c>
      <c r="JR99" s="2">
        <v>3</v>
      </c>
      <c r="JS99" s="2">
        <v>2</v>
      </c>
      <c r="JT99" s="2">
        <v>2</v>
      </c>
      <c r="JU99" s="2">
        <v>3</v>
      </c>
      <c r="JV99" s="2">
        <v>1</v>
      </c>
      <c r="JX99" s="2">
        <v>4</v>
      </c>
      <c r="JY99" s="2">
        <v>3</v>
      </c>
      <c r="JZ99" s="2">
        <v>2</v>
      </c>
      <c r="KA99" s="2">
        <v>3</v>
      </c>
      <c r="KB99" s="2">
        <v>3</v>
      </c>
      <c r="KC99" s="2">
        <v>3</v>
      </c>
      <c r="KD99" s="2">
        <v>2</v>
      </c>
      <c r="KE99" s="2">
        <v>1</v>
      </c>
      <c r="KF99" s="2" t="s">
        <v>389</v>
      </c>
      <c r="KG99" s="2" t="s">
        <v>351</v>
      </c>
      <c r="KI99" s="2">
        <v>1</v>
      </c>
      <c r="KJ99" s="2">
        <v>2</v>
      </c>
      <c r="KL99" s="2">
        <v>3</v>
      </c>
      <c r="KM99" s="2">
        <v>4</v>
      </c>
      <c r="KN99" s="2">
        <v>4</v>
      </c>
      <c r="KO99" s="2">
        <v>5</v>
      </c>
      <c r="KP99" s="2">
        <v>5</v>
      </c>
      <c r="KQ99" s="2">
        <v>5</v>
      </c>
      <c r="KR99" s="2">
        <v>3</v>
      </c>
      <c r="KS99" s="2">
        <v>5</v>
      </c>
      <c r="KT99" s="2">
        <v>3</v>
      </c>
      <c r="KU99" s="2" t="s">
        <v>363</v>
      </c>
      <c r="KX99" s="2">
        <v>4</v>
      </c>
      <c r="KY99" s="2">
        <v>2</v>
      </c>
      <c r="KZ99" s="2">
        <v>5</v>
      </c>
      <c r="LA99" s="2">
        <v>4</v>
      </c>
      <c r="LB99" s="2">
        <v>5</v>
      </c>
      <c r="LC99" s="2">
        <v>3</v>
      </c>
      <c r="LD99" s="2">
        <v>5</v>
      </c>
      <c r="LE99" s="2">
        <v>4</v>
      </c>
      <c r="LG99" s="2">
        <v>5</v>
      </c>
      <c r="LH99" s="2">
        <v>4</v>
      </c>
      <c r="LI99" s="2">
        <v>5</v>
      </c>
      <c r="LJ99" s="2">
        <v>3</v>
      </c>
      <c r="LK99" s="2">
        <v>5</v>
      </c>
      <c r="LL99" s="2">
        <v>5</v>
      </c>
      <c r="LM99" s="2">
        <v>5</v>
      </c>
      <c r="LN99" s="2">
        <v>3</v>
      </c>
      <c r="LO99" s="2">
        <v>1</v>
      </c>
      <c r="LP99" s="2">
        <v>1</v>
      </c>
      <c r="LR99" s="2">
        <v>3</v>
      </c>
      <c r="LS99" s="2">
        <v>4</v>
      </c>
      <c r="LT99" s="2">
        <v>5</v>
      </c>
      <c r="LU99" s="2">
        <v>3</v>
      </c>
      <c r="LV99" s="2">
        <v>5</v>
      </c>
      <c r="LX99" s="2">
        <v>1</v>
      </c>
      <c r="LY99" s="2">
        <v>1</v>
      </c>
      <c r="MA99" s="2">
        <v>3</v>
      </c>
      <c r="MB99" s="2">
        <v>4</v>
      </c>
      <c r="MC99" s="2">
        <v>5</v>
      </c>
      <c r="ME99" s="3"/>
    </row>
    <row r="100" spans="1:343" x14ac:dyDescent="0.3">
      <c r="A100" s="128">
        <v>98</v>
      </c>
      <c r="B100" s="2">
        <v>1</v>
      </c>
      <c r="C100" s="2">
        <v>3</v>
      </c>
      <c r="D100" s="2">
        <v>0</v>
      </c>
      <c r="F100" s="2" t="s">
        <v>432</v>
      </c>
      <c r="G100" s="2">
        <v>2</v>
      </c>
      <c r="I100" s="2">
        <v>1</v>
      </c>
      <c r="K100" s="2">
        <v>2</v>
      </c>
      <c r="M100" s="2">
        <v>2</v>
      </c>
      <c r="O100" s="2">
        <v>2</v>
      </c>
      <c r="Q100" s="2">
        <v>4</v>
      </c>
      <c r="S100" s="2">
        <v>3</v>
      </c>
      <c r="T100" s="2">
        <v>1</v>
      </c>
      <c r="Z100" s="2">
        <v>4</v>
      </c>
      <c r="AB100" s="2">
        <v>1</v>
      </c>
      <c r="AD100" s="2">
        <v>4</v>
      </c>
      <c r="AE100" s="2">
        <v>7</v>
      </c>
      <c r="AF100" s="2">
        <v>40</v>
      </c>
      <c r="AG100" s="2">
        <v>3</v>
      </c>
      <c r="AI100" s="2">
        <v>85</v>
      </c>
      <c r="AJ100" s="2">
        <v>1</v>
      </c>
      <c r="AK100" s="14">
        <v>3</v>
      </c>
      <c r="AM100" s="2">
        <v>2020</v>
      </c>
      <c r="AX100" s="3"/>
      <c r="AY100" s="3">
        <v>70000</v>
      </c>
      <c r="AZ100" s="2" t="s">
        <v>355</v>
      </c>
      <c r="BA100" s="2" t="s">
        <v>514</v>
      </c>
      <c r="BB100" s="2" t="s">
        <v>427</v>
      </c>
      <c r="BC100" s="2">
        <v>1</v>
      </c>
      <c r="BD100" s="2">
        <v>1</v>
      </c>
      <c r="BE100" s="2">
        <v>2</v>
      </c>
      <c r="BF100" s="2">
        <v>2</v>
      </c>
      <c r="BG100" s="2">
        <v>1</v>
      </c>
      <c r="BH100" s="2">
        <v>1</v>
      </c>
      <c r="BI100" s="2">
        <v>1</v>
      </c>
      <c r="BJ100" s="2">
        <v>1</v>
      </c>
      <c r="BK100" s="2">
        <v>2</v>
      </c>
      <c r="BL100" s="2">
        <v>2</v>
      </c>
      <c r="BM100" s="2">
        <v>1</v>
      </c>
      <c r="BN100" s="2">
        <v>2</v>
      </c>
      <c r="BO100" s="2">
        <v>2</v>
      </c>
      <c r="BP100" s="2">
        <v>2</v>
      </c>
      <c r="BQ100" s="2">
        <v>1</v>
      </c>
      <c r="BR100" s="2">
        <v>2</v>
      </c>
      <c r="BS100" s="2">
        <v>2</v>
      </c>
      <c r="BT100" s="2">
        <v>1</v>
      </c>
      <c r="BU100" s="2">
        <v>2</v>
      </c>
      <c r="BV100" s="2">
        <v>1</v>
      </c>
      <c r="BW100" s="2">
        <v>2</v>
      </c>
      <c r="BX100" s="2">
        <v>2</v>
      </c>
      <c r="BY100" s="2">
        <v>2</v>
      </c>
      <c r="CB100" s="2">
        <v>1</v>
      </c>
      <c r="CC100" s="2">
        <v>1</v>
      </c>
      <c r="CD100" s="2">
        <v>1</v>
      </c>
      <c r="CE100" s="2">
        <v>1</v>
      </c>
      <c r="CF100" s="2">
        <v>5</v>
      </c>
      <c r="CG100" s="2">
        <v>2</v>
      </c>
      <c r="CH100" s="2">
        <v>4</v>
      </c>
      <c r="CI100" s="2">
        <v>4</v>
      </c>
      <c r="CJ100" s="2">
        <v>4</v>
      </c>
      <c r="CK100" s="2">
        <v>5</v>
      </c>
      <c r="CL100" s="3">
        <v>90000</v>
      </c>
      <c r="CM100" s="3"/>
      <c r="CN100" s="3">
        <v>40000</v>
      </c>
      <c r="CO100" s="3">
        <v>40000</v>
      </c>
      <c r="CP100" s="2">
        <v>3</v>
      </c>
      <c r="CS100" s="2">
        <v>5</v>
      </c>
      <c r="CT100" s="2">
        <v>5</v>
      </c>
      <c r="CU100" s="2">
        <v>5</v>
      </c>
      <c r="CV100" s="2">
        <v>2</v>
      </c>
      <c r="DG100" s="2">
        <v>1</v>
      </c>
      <c r="DH100" s="2">
        <v>1</v>
      </c>
      <c r="DI100" s="2">
        <v>2</v>
      </c>
      <c r="DJ100" s="2">
        <v>2</v>
      </c>
      <c r="DK100" s="2">
        <v>2</v>
      </c>
      <c r="DL100" s="2">
        <v>2</v>
      </c>
      <c r="DO100" s="2">
        <v>1</v>
      </c>
      <c r="DP100" s="2">
        <v>1</v>
      </c>
      <c r="DQ100" s="2">
        <v>2</v>
      </c>
      <c r="DR100" s="2">
        <v>2</v>
      </c>
      <c r="DS100" s="2">
        <v>2</v>
      </c>
      <c r="DT100" s="2">
        <v>2</v>
      </c>
      <c r="DV100" s="2">
        <v>8</v>
      </c>
      <c r="DW100" s="2">
        <v>2</v>
      </c>
      <c r="DX100" s="2">
        <v>3</v>
      </c>
      <c r="DY100" s="2">
        <v>3</v>
      </c>
      <c r="DZ100" s="2">
        <v>4</v>
      </c>
      <c r="EA100" s="2">
        <v>4</v>
      </c>
      <c r="EB100" s="2">
        <v>4</v>
      </c>
      <c r="EC100" s="2">
        <v>4</v>
      </c>
      <c r="ED100" s="2">
        <v>1</v>
      </c>
      <c r="EH100" s="2">
        <v>1</v>
      </c>
      <c r="EL100" s="2">
        <v>1</v>
      </c>
      <c r="EP100" s="2">
        <v>1</v>
      </c>
      <c r="ET100" s="2">
        <v>1</v>
      </c>
      <c r="EX100" s="2">
        <v>2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2</v>
      </c>
      <c r="FE100" s="2">
        <v>2</v>
      </c>
      <c r="FF100" s="2">
        <v>2</v>
      </c>
      <c r="FG100" s="2">
        <v>0</v>
      </c>
      <c r="FH100" s="2">
        <v>2</v>
      </c>
      <c r="FI100" s="2">
        <v>0</v>
      </c>
      <c r="FJ100" s="2">
        <v>3</v>
      </c>
      <c r="FK100" s="2">
        <v>1</v>
      </c>
      <c r="FL100" s="2">
        <v>0</v>
      </c>
      <c r="FM100" s="2">
        <v>0</v>
      </c>
      <c r="FN100" s="2">
        <v>0</v>
      </c>
      <c r="FO100" s="2">
        <v>3</v>
      </c>
      <c r="FP100" s="2">
        <v>2</v>
      </c>
      <c r="FQ100" s="2">
        <v>0</v>
      </c>
      <c r="FR100" s="2">
        <v>2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3</v>
      </c>
      <c r="FY100" s="2">
        <v>2</v>
      </c>
      <c r="FZ100" s="2">
        <v>3</v>
      </c>
      <c r="GA100" s="2">
        <v>0</v>
      </c>
      <c r="GB100" s="2">
        <v>3</v>
      </c>
      <c r="GC100" s="2">
        <v>0</v>
      </c>
      <c r="GD100" s="2">
        <v>2</v>
      </c>
      <c r="GE100" s="2">
        <v>3</v>
      </c>
      <c r="GF100" s="2">
        <v>0</v>
      </c>
      <c r="GG100" s="2">
        <v>0</v>
      </c>
      <c r="GH100" s="2">
        <v>0</v>
      </c>
      <c r="GI100" s="2">
        <v>3</v>
      </c>
      <c r="GJ100" s="2">
        <v>2</v>
      </c>
      <c r="GK100" s="2">
        <v>0</v>
      </c>
      <c r="GL100" s="3">
        <v>5000</v>
      </c>
      <c r="GM100" s="3">
        <v>6000</v>
      </c>
      <c r="GN100" s="2">
        <v>1</v>
      </c>
      <c r="GO100" s="2">
        <v>1</v>
      </c>
      <c r="GQ100" s="2">
        <v>1</v>
      </c>
      <c r="GR100" s="2">
        <v>1</v>
      </c>
      <c r="GS100" s="2">
        <v>1</v>
      </c>
      <c r="GU100" s="2">
        <v>1</v>
      </c>
      <c r="GV100" s="2">
        <v>1</v>
      </c>
      <c r="GW100" s="2">
        <v>1</v>
      </c>
      <c r="GX100" s="2">
        <v>1</v>
      </c>
      <c r="GY100" s="2">
        <v>1</v>
      </c>
      <c r="GZ100" s="2">
        <v>1</v>
      </c>
      <c r="HA100" s="2">
        <v>1</v>
      </c>
      <c r="HB100" s="2">
        <v>1</v>
      </c>
      <c r="HC100" s="2">
        <v>1</v>
      </c>
      <c r="HD100" s="2">
        <v>2</v>
      </c>
      <c r="HE100" s="2">
        <v>1</v>
      </c>
      <c r="HF100" s="2">
        <v>1</v>
      </c>
      <c r="HG100" s="2">
        <v>2</v>
      </c>
      <c r="HI100" s="2">
        <v>1</v>
      </c>
      <c r="HJ100" s="2">
        <v>1</v>
      </c>
      <c r="HK100" s="2">
        <v>1</v>
      </c>
      <c r="HL100" s="2">
        <v>2</v>
      </c>
      <c r="HM100" s="2">
        <v>1</v>
      </c>
      <c r="HN100" s="2">
        <v>1</v>
      </c>
      <c r="HO100" s="2">
        <v>2</v>
      </c>
      <c r="HP100" s="2">
        <v>2</v>
      </c>
      <c r="HQ100" s="2">
        <v>1</v>
      </c>
      <c r="HR100" s="2">
        <v>2</v>
      </c>
      <c r="HS100" s="2">
        <v>2</v>
      </c>
      <c r="HT100" s="2">
        <v>2</v>
      </c>
      <c r="HU100" s="2">
        <v>2</v>
      </c>
      <c r="IC100" s="2">
        <v>2</v>
      </c>
      <c r="ID100" s="2">
        <v>1</v>
      </c>
      <c r="IE100" s="2">
        <v>1</v>
      </c>
      <c r="IG100" s="2">
        <v>2</v>
      </c>
      <c r="IH100" s="2">
        <v>1</v>
      </c>
      <c r="II100" s="2">
        <v>1</v>
      </c>
      <c r="IX100" s="2">
        <v>5</v>
      </c>
      <c r="IY100" s="2">
        <v>5</v>
      </c>
      <c r="IZ100" s="2">
        <v>5</v>
      </c>
      <c r="JA100" s="2">
        <v>5</v>
      </c>
      <c r="JB100" s="2">
        <v>5</v>
      </c>
      <c r="JC100" s="2">
        <v>3</v>
      </c>
      <c r="JD100" s="2">
        <v>3</v>
      </c>
      <c r="JE100" s="2">
        <v>4</v>
      </c>
      <c r="JF100" s="2">
        <v>4</v>
      </c>
      <c r="JG100" s="2">
        <v>4</v>
      </c>
      <c r="JH100" s="2">
        <v>4</v>
      </c>
      <c r="JI100" s="2">
        <v>4</v>
      </c>
      <c r="JJ100" s="2">
        <v>3</v>
      </c>
      <c r="JK100" s="2">
        <v>1</v>
      </c>
      <c r="JL100" s="2">
        <v>5</v>
      </c>
      <c r="JM100" s="2">
        <v>5</v>
      </c>
      <c r="JN100" s="2">
        <v>3</v>
      </c>
      <c r="JO100" s="2">
        <v>2</v>
      </c>
      <c r="JP100" s="2">
        <v>4</v>
      </c>
      <c r="JQ100" s="2">
        <v>4</v>
      </c>
      <c r="JR100" s="2">
        <v>3</v>
      </c>
      <c r="JS100" s="2">
        <v>3</v>
      </c>
      <c r="JT100" s="2">
        <v>2</v>
      </c>
      <c r="JU100" s="2">
        <v>2</v>
      </c>
      <c r="JV100" s="2">
        <v>2</v>
      </c>
      <c r="JW100" s="2">
        <v>3</v>
      </c>
      <c r="JX100" s="2">
        <v>3</v>
      </c>
      <c r="JY100" s="2">
        <v>3</v>
      </c>
      <c r="JZ100" s="2">
        <v>2</v>
      </c>
      <c r="KA100" s="2">
        <v>3</v>
      </c>
      <c r="KB100" s="2">
        <v>3</v>
      </c>
      <c r="KC100" s="2">
        <v>3</v>
      </c>
      <c r="KD100" s="2">
        <v>1</v>
      </c>
      <c r="KE100" s="2">
        <v>3</v>
      </c>
      <c r="KI100" s="2">
        <v>2</v>
      </c>
      <c r="KJ100" s="2">
        <v>3</v>
      </c>
      <c r="KL100" s="2">
        <v>4</v>
      </c>
      <c r="KM100" s="2">
        <v>5</v>
      </c>
      <c r="KN100" s="2">
        <v>4</v>
      </c>
      <c r="KO100" s="2">
        <v>5</v>
      </c>
      <c r="KP100" s="2">
        <v>5</v>
      </c>
      <c r="KQ100" s="2">
        <v>5</v>
      </c>
      <c r="KR100" s="2">
        <v>3</v>
      </c>
      <c r="KS100" s="2">
        <v>5</v>
      </c>
      <c r="KT100" s="2">
        <v>4</v>
      </c>
      <c r="KU100" s="2" t="s">
        <v>363</v>
      </c>
      <c r="KV100" s="2" t="s">
        <v>384</v>
      </c>
      <c r="KX100" s="2">
        <v>3</v>
      </c>
      <c r="KY100" s="2">
        <v>1</v>
      </c>
      <c r="KZ100" s="2">
        <v>5</v>
      </c>
      <c r="LA100" s="2">
        <v>2</v>
      </c>
      <c r="LB100" s="2">
        <v>5</v>
      </c>
      <c r="LC100" s="2">
        <v>5</v>
      </c>
      <c r="LD100" s="2">
        <v>5</v>
      </c>
      <c r="LE100" s="2">
        <v>3</v>
      </c>
      <c r="LG100" s="2">
        <v>5</v>
      </c>
      <c r="LI100" s="2">
        <v>5</v>
      </c>
      <c r="LJ100" s="2">
        <v>5</v>
      </c>
      <c r="LK100" s="2">
        <v>5</v>
      </c>
      <c r="LL100" s="2">
        <v>5</v>
      </c>
      <c r="LM100" s="2">
        <v>5</v>
      </c>
      <c r="LN100" s="2">
        <v>4</v>
      </c>
      <c r="LO100" s="2">
        <v>2</v>
      </c>
      <c r="LP100" s="2">
        <v>1</v>
      </c>
      <c r="LQ100" s="2">
        <v>2</v>
      </c>
      <c r="LR100" s="2">
        <v>1</v>
      </c>
      <c r="LS100" s="2">
        <v>5</v>
      </c>
      <c r="LT100" s="2">
        <v>5</v>
      </c>
      <c r="LU100" s="2">
        <v>5</v>
      </c>
      <c r="LV100" s="2">
        <v>5</v>
      </c>
      <c r="LW100" s="2">
        <v>4</v>
      </c>
      <c r="LX100" s="2">
        <v>2</v>
      </c>
      <c r="LY100" s="2">
        <v>1</v>
      </c>
      <c r="LZ100" s="2">
        <v>2</v>
      </c>
      <c r="MA100" s="2">
        <v>1</v>
      </c>
      <c r="MB100" s="2">
        <v>5</v>
      </c>
      <c r="MC100" s="2">
        <v>5</v>
      </c>
      <c r="ME100" s="3"/>
    </row>
    <row r="101" spans="1:343" x14ac:dyDescent="0.3">
      <c r="A101" s="128">
        <v>99</v>
      </c>
      <c r="B101" s="2">
        <v>1</v>
      </c>
      <c r="C101" s="2">
        <v>3</v>
      </c>
      <c r="D101" s="2">
        <v>0</v>
      </c>
      <c r="F101" s="2" t="s">
        <v>432</v>
      </c>
      <c r="G101" s="2">
        <v>2</v>
      </c>
      <c r="I101" s="2">
        <v>2</v>
      </c>
      <c r="J101" s="2" t="s">
        <v>376</v>
      </c>
      <c r="K101" s="2">
        <v>2</v>
      </c>
      <c r="M101" s="2">
        <v>2</v>
      </c>
      <c r="O101" s="2">
        <v>3</v>
      </c>
      <c r="Q101" s="2">
        <v>2</v>
      </c>
      <c r="S101" s="2">
        <v>1</v>
      </c>
      <c r="U101" s="2">
        <v>1</v>
      </c>
      <c r="Z101" s="2">
        <v>1</v>
      </c>
      <c r="AB101" s="2">
        <v>1</v>
      </c>
      <c r="AD101" s="2">
        <v>3</v>
      </c>
      <c r="AE101" s="2">
        <v>24</v>
      </c>
      <c r="AF101" s="2">
        <v>66</v>
      </c>
      <c r="AG101" s="2">
        <v>3</v>
      </c>
      <c r="AI101" s="2">
        <v>80</v>
      </c>
      <c r="AK101" s="14">
        <v>3</v>
      </c>
      <c r="AX101" s="3"/>
      <c r="AY101" s="3">
        <v>50000</v>
      </c>
      <c r="AZ101" s="2" t="s">
        <v>355</v>
      </c>
      <c r="BA101" s="2" t="s">
        <v>354</v>
      </c>
      <c r="BC101" s="2">
        <v>1</v>
      </c>
      <c r="BD101" s="2">
        <v>1</v>
      </c>
      <c r="BE101" s="2">
        <v>2</v>
      </c>
      <c r="BF101" s="2">
        <v>2</v>
      </c>
      <c r="BG101" s="2">
        <v>1</v>
      </c>
      <c r="BH101" s="2">
        <v>2</v>
      </c>
      <c r="BI101" s="2">
        <v>1</v>
      </c>
      <c r="BJ101" s="2">
        <v>1</v>
      </c>
      <c r="BK101" s="2">
        <v>2</v>
      </c>
      <c r="BL101" s="2">
        <v>1</v>
      </c>
      <c r="BM101" s="2">
        <v>1</v>
      </c>
      <c r="BN101" s="2">
        <v>2</v>
      </c>
      <c r="BO101" s="2">
        <v>2</v>
      </c>
      <c r="BP101" s="2">
        <v>2</v>
      </c>
      <c r="BQ101" s="2">
        <v>1</v>
      </c>
      <c r="BR101" s="2">
        <v>2</v>
      </c>
      <c r="BS101" s="2">
        <v>2</v>
      </c>
      <c r="BT101" s="2">
        <v>1</v>
      </c>
      <c r="BU101" s="2">
        <v>2</v>
      </c>
      <c r="BV101" s="2">
        <v>1</v>
      </c>
      <c r="BW101" s="2">
        <v>1</v>
      </c>
      <c r="BX101" s="2">
        <v>1</v>
      </c>
      <c r="BY101" s="2">
        <v>2</v>
      </c>
      <c r="CB101" s="2">
        <v>3</v>
      </c>
      <c r="CC101" s="2">
        <v>1</v>
      </c>
      <c r="CD101" s="2">
        <v>5</v>
      </c>
      <c r="CE101" s="2">
        <v>4</v>
      </c>
      <c r="CF101" s="2">
        <v>4</v>
      </c>
      <c r="CG101" s="2">
        <v>1</v>
      </c>
      <c r="CH101" s="2">
        <v>3</v>
      </c>
      <c r="CI101" s="2">
        <v>3</v>
      </c>
      <c r="CJ101" s="2">
        <v>5</v>
      </c>
      <c r="CK101" s="2">
        <v>5</v>
      </c>
      <c r="CL101" s="3"/>
      <c r="CM101" s="3"/>
      <c r="CN101" s="3">
        <v>40000</v>
      </c>
      <c r="CO101" s="3">
        <v>35000</v>
      </c>
      <c r="CP101" s="2">
        <v>2</v>
      </c>
      <c r="CS101" s="2">
        <v>5</v>
      </c>
      <c r="CT101" s="2">
        <v>5</v>
      </c>
      <c r="CU101" s="2">
        <v>4</v>
      </c>
      <c r="CV101" s="2">
        <v>2</v>
      </c>
      <c r="DH101" s="2">
        <v>1</v>
      </c>
      <c r="DJ101" s="2">
        <v>2</v>
      </c>
      <c r="DK101" s="2">
        <v>2</v>
      </c>
      <c r="DL101" s="2">
        <v>2</v>
      </c>
      <c r="DP101" s="2">
        <v>1</v>
      </c>
      <c r="DR101" s="2">
        <v>2</v>
      </c>
      <c r="DS101" s="2">
        <v>2</v>
      </c>
      <c r="DT101" s="2">
        <v>2</v>
      </c>
      <c r="DV101" s="2">
        <v>5</v>
      </c>
      <c r="DW101" s="2">
        <v>1</v>
      </c>
      <c r="DX101" s="2">
        <v>5</v>
      </c>
      <c r="DY101" s="2">
        <v>3</v>
      </c>
      <c r="DZ101" s="2">
        <v>5</v>
      </c>
      <c r="EA101" s="2">
        <v>4</v>
      </c>
      <c r="EB101" s="2">
        <v>3</v>
      </c>
      <c r="EC101" s="2">
        <v>3</v>
      </c>
      <c r="ED101" s="2">
        <v>1</v>
      </c>
      <c r="EH101" s="2">
        <v>1</v>
      </c>
      <c r="EI101" s="2">
        <v>1</v>
      </c>
      <c r="EL101" s="2">
        <v>1</v>
      </c>
      <c r="EP101" s="2">
        <v>1</v>
      </c>
      <c r="ET101" s="2">
        <v>1</v>
      </c>
      <c r="EX101" s="2">
        <v>3</v>
      </c>
      <c r="EY101" s="2">
        <v>1</v>
      </c>
      <c r="EZ101" s="2">
        <v>0</v>
      </c>
      <c r="FA101" s="2">
        <v>2</v>
      </c>
      <c r="FB101" s="2">
        <v>0</v>
      </c>
      <c r="FC101" s="2">
        <v>0</v>
      </c>
      <c r="FD101" s="2">
        <v>2</v>
      </c>
      <c r="FE101" s="2">
        <v>2</v>
      </c>
      <c r="FF101" s="2">
        <v>1</v>
      </c>
      <c r="FG101" s="2">
        <v>2</v>
      </c>
      <c r="FH101" s="2">
        <v>3</v>
      </c>
      <c r="FI101" s="2">
        <v>0</v>
      </c>
      <c r="FJ101" s="2">
        <v>3</v>
      </c>
      <c r="FK101" s="2">
        <v>1</v>
      </c>
      <c r="FL101" s="2">
        <v>1</v>
      </c>
      <c r="FM101" s="2">
        <v>0</v>
      </c>
      <c r="FN101" s="2">
        <v>0</v>
      </c>
      <c r="FO101" s="2">
        <v>3</v>
      </c>
      <c r="FP101" s="2">
        <v>2</v>
      </c>
      <c r="FQ101" s="2">
        <v>0</v>
      </c>
      <c r="FR101" s="2">
        <v>2</v>
      </c>
      <c r="FS101" s="2">
        <v>1</v>
      </c>
      <c r="FT101" s="2">
        <v>0</v>
      </c>
      <c r="FU101" s="2">
        <v>2</v>
      </c>
      <c r="FV101" s="2">
        <v>0</v>
      </c>
      <c r="FW101" s="2">
        <v>0</v>
      </c>
      <c r="FX101" s="2">
        <v>3</v>
      </c>
      <c r="FY101" s="2">
        <v>3</v>
      </c>
      <c r="FZ101" s="2">
        <v>3</v>
      </c>
      <c r="GA101" s="2">
        <v>3</v>
      </c>
      <c r="GB101" s="2">
        <v>3</v>
      </c>
      <c r="GC101" s="2">
        <v>0</v>
      </c>
      <c r="GD101" s="2">
        <v>3</v>
      </c>
      <c r="GE101" s="2">
        <v>3</v>
      </c>
      <c r="GF101" s="2">
        <v>1</v>
      </c>
      <c r="GG101" s="2">
        <v>0</v>
      </c>
      <c r="GH101" s="2">
        <v>0</v>
      </c>
      <c r="GI101" s="2">
        <v>3</v>
      </c>
      <c r="GJ101" s="2">
        <v>3</v>
      </c>
      <c r="GK101" s="2">
        <v>0</v>
      </c>
      <c r="GL101" s="3">
        <v>6000</v>
      </c>
      <c r="GM101" s="3">
        <v>8000</v>
      </c>
      <c r="GN101" s="2">
        <v>1</v>
      </c>
      <c r="GO101" s="2">
        <v>1</v>
      </c>
      <c r="GQ101" s="2">
        <v>2</v>
      </c>
      <c r="GR101" s="2">
        <v>2</v>
      </c>
      <c r="GS101" s="2">
        <v>1</v>
      </c>
      <c r="GU101" s="2">
        <v>1</v>
      </c>
      <c r="GV101" s="2">
        <v>2</v>
      </c>
      <c r="GW101" s="2">
        <v>1</v>
      </c>
      <c r="GX101" s="2">
        <v>1</v>
      </c>
      <c r="GY101" s="2">
        <v>1</v>
      </c>
      <c r="GZ101" s="2">
        <v>1</v>
      </c>
      <c r="HA101" s="2">
        <v>2</v>
      </c>
      <c r="HB101" s="2">
        <v>2</v>
      </c>
      <c r="HC101" s="2">
        <v>1</v>
      </c>
      <c r="HD101" s="2">
        <v>1</v>
      </c>
      <c r="HE101" s="2">
        <v>2</v>
      </c>
      <c r="HF101" s="2">
        <v>2</v>
      </c>
      <c r="HG101" s="2">
        <v>2</v>
      </c>
      <c r="HI101" s="2">
        <v>1</v>
      </c>
      <c r="HJ101" s="2">
        <v>2</v>
      </c>
      <c r="HK101" s="2">
        <v>1</v>
      </c>
      <c r="HL101" s="2">
        <v>1</v>
      </c>
      <c r="HM101" s="2">
        <v>1</v>
      </c>
      <c r="HN101" s="2">
        <v>1</v>
      </c>
      <c r="HO101" s="2">
        <v>2</v>
      </c>
      <c r="HP101" s="2">
        <v>2</v>
      </c>
      <c r="HQ101" s="2">
        <v>1</v>
      </c>
      <c r="HR101" s="2">
        <v>1</v>
      </c>
      <c r="HS101" s="2">
        <v>2</v>
      </c>
      <c r="HT101" s="2">
        <v>2</v>
      </c>
      <c r="HU101" s="2">
        <v>2</v>
      </c>
      <c r="HX101" s="2">
        <v>1</v>
      </c>
      <c r="IC101" s="2">
        <v>1</v>
      </c>
      <c r="ID101" s="2">
        <v>1</v>
      </c>
      <c r="IG101" s="2">
        <v>2</v>
      </c>
      <c r="IH101" s="2">
        <v>1</v>
      </c>
      <c r="II101" s="2">
        <v>2</v>
      </c>
      <c r="IL101" s="2">
        <v>1</v>
      </c>
      <c r="IQ101" s="2">
        <v>1</v>
      </c>
      <c r="IR101" s="2">
        <v>1</v>
      </c>
      <c r="IX101" s="2">
        <v>5</v>
      </c>
      <c r="IY101" s="2">
        <v>4</v>
      </c>
      <c r="IZ101" s="2">
        <v>5</v>
      </c>
      <c r="JA101" s="2">
        <v>5</v>
      </c>
      <c r="JB101" s="2">
        <v>5</v>
      </c>
      <c r="JC101" s="2">
        <v>4</v>
      </c>
      <c r="JD101" s="2">
        <v>3</v>
      </c>
      <c r="JE101" s="2">
        <v>4</v>
      </c>
      <c r="JF101" s="2">
        <v>5</v>
      </c>
      <c r="JG101" s="2">
        <v>5</v>
      </c>
      <c r="JH101" s="2">
        <v>5</v>
      </c>
      <c r="JI101" s="2">
        <v>5</v>
      </c>
      <c r="JJ101" s="2">
        <v>4</v>
      </c>
      <c r="JK101" s="2">
        <v>1</v>
      </c>
      <c r="JL101" s="2">
        <v>3</v>
      </c>
      <c r="JM101" s="2">
        <v>5</v>
      </c>
      <c r="JN101" s="2">
        <v>3</v>
      </c>
      <c r="JO101" s="2">
        <v>2</v>
      </c>
      <c r="JP101" s="2">
        <v>4</v>
      </c>
      <c r="JQ101" s="2">
        <v>4</v>
      </c>
      <c r="JR101" s="2">
        <v>4</v>
      </c>
      <c r="JS101" s="2">
        <v>4</v>
      </c>
      <c r="JT101" s="2">
        <v>2</v>
      </c>
      <c r="JU101" s="2">
        <v>3</v>
      </c>
      <c r="JV101" s="2">
        <v>1</v>
      </c>
      <c r="JW101" s="2">
        <v>2</v>
      </c>
      <c r="JX101" s="2">
        <v>3</v>
      </c>
      <c r="JY101" s="2">
        <v>3</v>
      </c>
      <c r="JZ101" s="2">
        <v>2</v>
      </c>
      <c r="KA101" s="2">
        <v>2</v>
      </c>
      <c r="KB101" s="2">
        <v>2</v>
      </c>
      <c r="KC101" s="2">
        <v>1</v>
      </c>
      <c r="KD101" s="2">
        <v>1</v>
      </c>
      <c r="KE101" s="2">
        <v>3</v>
      </c>
      <c r="KF101" s="2" t="s">
        <v>389</v>
      </c>
      <c r="KI101" s="2">
        <v>3</v>
      </c>
      <c r="KJ101" s="2">
        <v>4</v>
      </c>
      <c r="KL101" s="2">
        <v>3</v>
      </c>
      <c r="KM101" s="2">
        <v>3</v>
      </c>
      <c r="KN101" s="2">
        <v>3</v>
      </c>
      <c r="KO101" s="2">
        <v>5</v>
      </c>
      <c r="KP101" s="2">
        <v>5</v>
      </c>
      <c r="KQ101" s="2">
        <v>3</v>
      </c>
      <c r="KR101" s="2">
        <v>2</v>
      </c>
      <c r="KS101" s="2">
        <v>3</v>
      </c>
      <c r="KT101" s="2">
        <v>2</v>
      </c>
      <c r="KU101" s="2" t="s">
        <v>363</v>
      </c>
      <c r="KX101" s="2">
        <v>3</v>
      </c>
      <c r="KY101" s="2">
        <v>1</v>
      </c>
      <c r="KZ101" s="2">
        <v>3</v>
      </c>
      <c r="LA101" s="2">
        <v>3</v>
      </c>
      <c r="LB101" s="2">
        <v>5</v>
      </c>
      <c r="LC101" s="2">
        <v>3</v>
      </c>
      <c r="LD101" s="2">
        <v>2</v>
      </c>
      <c r="LE101" s="2">
        <v>3</v>
      </c>
      <c r="LG101" s="2">
        <v>5</v>
      </c>
      <c r="LH101" s="2">
        <v>2</v>
      </c>
      <c r="LI101" s="2">
        <v>5</v>
      </c>
      <c r="LJ101" s="2">
        <v>3</v>
      </c>
      <c r="LK101" s="2">
        <v>5</v>
      </c>
      <c r="LL101" s="2">
        <v>5</v>
      </c>
      <c r="LM101" s="2">
        <v>5</v>
      </c>
      <c r="LN101" s="2">
        <v>3</v>
      </c>
      <c r="LO101" s="2">
        <v>2</v>
      </c>
      <c r="LP101" s="2">
        <v>1</v>
      </c>
      <c r="LQ101" s="2">
        <v>3</v>
      </c>
      <c r="LR101" s="2">
        <v>2</v>
      </c>
      <c r="LS101" s="2">
        <v>2</v>
      </c>
      <c r="LT101" s="2">
        <v>5</v>
      </c>
      <c r="LU101" s="2">
        <v>5</v>
      </c>
      <c r="LV101" s="2">
        <v>5</v>
      </c>
      <c r="LW101" s="2">
        <v>3</v>
      </c>
      <c r="LX101" s="2">
        <v>2</v>
      </c>
      <c r="LY101" s="2">
        <v>1</v>
      </c>
      <c r="LZ101" s="2">
        <v>3</v>
      </c>
      <c r="MA101" s="2">
        <v>2</v>
      </c>
      <c r="MB101" s="2">
        <v>2</v>
      </c>
      <c r="MC101" s="2">
        <v>5</v>
      </c>
      <c r="ME101" s="3"/>
    </row>
    <row r="102" spans="1:343" x14ac:dyDescent="0.3">
      <c r="A102" s="128">
        <v>100</v>
      </c>
      <c r="B102" s="2">
        <v>1</v>
      </c>
      <c r="C102" s="2">
        <v>3</v>
      </c>
      <c r="F102" s="2" t="s">
        <v>438</v>
      </c>
      <c r="G102" s="2">
        <v>1</v>
      </c>
      <c r="H102" s="2" t="s">
        <v>439</v>
      </c>
      <c r="I102" s="2">
        <v>2</v>
      </c>
      <c r="J102" s="2" t="s">
        <v>440</v>
      </c>
      <c r="K102" s="2">
        <v>1</v>
      </c>
      <c r="M102" s="2">
        <v>2</v>
      </c>
      <c r="O102" s="2">
        <v>4</v>
      </c>
      <c r="P102" s="2">
        <v>72</v>
      </c>
      <c r="Q102" s="2">
        <v>3</v>
      </c>
      <c r="S102" s="2">
        <v>6</v>
      </c>
      <c r="U102" s="2">
        <v>1</v>
      </c>
      <c r="Z102" s="2">
        <v>6</v>
      </c>
      <c r="AB102" s="2">
        <v>1</v>
      </c>
      <c r="AD102" s="2">
        <v>2</v>
      </c>
      <c r="AE102" s="2">
        <v>40</v>
      </c>
      <c r="AF102" s="2">
        <v>72</v>
      </c>
      <c r="AG102" s="2">
        <v>3</v>
      </c>
      <c r="AJ102" s="2">
        <v>2</v>
      </c>
      <c r="AK102" s="14"/>
      <c r="AM102" s="2">
        <v>2014</v>
      </c>
      <c r="AX102" s="3"/>
      <c r="AY102" s="3"/>
      <c r="BC102" s="2">
        <v>1</v>
      </c>
      <c r="BD102" s="2">
        <v>1</v>
      </c>
      <c r="BE102" s="2">
        <v>2</v>
      </c>
      <c r="BF102" s="2">
        <v>1</v>
      </c>
      <c r="BG102" s="2">
        <v>1</v>
      </c>
      <c r="BH102" s="2">
        <v>1</v>
      </c>
      <c r="BI102" s="2">
        <v>1</v>
      </c>
      <c r="BJ102" s="2">
        <v>1</v>
      </c>
      <c r="BK102" s="2">
        <v>2</v>
      </c>
      <c r="BL102" s="2">
        <v>2</v>
      </c>
      <c r="BM102" s="2">
        <v>1</v>
      </c>
      <c r="BN102" s="2">
        <v>2</v>
      </c>
      <c r="BO102" s="2">
        <v>2</v>
      </c>
      <c r="BP102" s="2">
        <v>2</v>
      </c>
      <c r="BQ102" s="2">
        <v>1</v>
      </c>
      <c r="BR102" s="2">
        <v>2</v>
      </c>
      <c r="BS102" s="2">
        <v>2</v>
      </c>
      <c r="BT102" s="2">
        <v>1</v>
      </c>
      <c r="BU102" s="2">
        <v>2</v>
      </c>
      <c r="BV102" s="2">
        <v>2</v>
      </c>
      <c r="CB102" s="2">
        <v>1</v>
      </c>
      <c r="CC102" s="2">
        <v>1</v>
      </c>
      <c r="CD102" s="2">
        <v>4</v>
      </c>
      <c r="CE102" s="2">
        <v>5</v>
      </c>
      <c r="CF102" s="2">
        <v>5</v>
      </c>
      <c r="CG102" s="2">
        <v>1</v>
      </c>
      <c r="CH102" s="2">
        <v>3</v>
      </c>
      <c r="CI102" s="2">
        <v>4</v>
      </c>
      <c r="CJ102" s="2">
        <v>3</v>
      </c>
      <c r="CK102" s="2">
        <v>2</v>
      </c>
      <c r="CL102" s="3">
        <v>100000</v>
      </c>
      <c r="CM102" s="3"/>
      <c r="CN102" s="3"/>
      <c r="CO102" s="3"/>
      <c r="CP102" s="2">
        <v>4</v>
      </c>
      <c r="CS102" s="2">
        <v>5</v>
      </c>
      <c r="CT102" s="2">
        <v>5</v>
      </c>
      <c r="CU102" s="2">
        <v>5</v>
      </c>
      <c r="CV102" s="2">
        <v>2</v>
      </c>
      <c r="DG102" s="2">
        <v>2</v>
      </c>
      <c r="DH102" s="2">
        <v>2</v>
      </c>
      <c r="DI102" s="2">
        <v>2</v>
      </c>
      <c r="DJ102" s="2">
        <v>2</v>
      </c>
      <c r="DK102" s="2">
        <v>2</v>
      </c>
      <c r="DL102" s="2">
        <v>2</v>
      </c>
      <c r="DO102" s="2">
        <v>2</v>
      </c>
      <c r="DP102" s="2">
        <v>2</v>
      </c>
      <c r="DQ102" s="2">
        <v>2</v>
      </c>
      <c r="DR102" s="2">
        <v>2</v>
      </c>
      <c r="DS102" s="2">
        <v>2</v>
      </c>
      <c r="DT102" s="2">
        <v>2</v>
      </c>
      <c r="DW102" s="2">
        <v>5</v>
      </c>
      <c r="DX102" s="2">
        <v>5</v>
      </c>
      <c r="DY102" s="2">
        <v>5</v>
      </c>
      <c r="DZ102" s="2">
        <v>5</v>
      </c>
      <c r="EA102" s="2">
        <v>3</v>
      </c>
      <c r="EB102" s="2">
        <v>3</v>
      </c>
      <c r="EC102" s="2">
        <v>5</v>
      </c>
      <c r="ED102" s="2">
        <v>1</v>
      </c>
      <c r="EH102" s="2">
        <v>1</v>
      </c>
      <c r="EI102" s="2">
        <v>1</v>
      </c>
      <c r="EL102" s="2">
        <v>1</v>
      </c>
      <c r="EP102" s="2">
        <v>1</v>
      </c>
      <c r="ET102" s="2">
        <v>1</v>
      </c>
      <c r="EX102" s="2">
        <v>1</v>
      </c>
      <c r="EY102" s="2">
        <v>2</v>
      </c>
      <c r="FD102" s="2">
        <v>3</v>
      </c>
      <c r="FE102" s="2">
        <v>1</v>
      </c>
      <c r="FF102" s="2">
        <v>1</v>
      </c>
      <c r="FH102" s="2">
        <v>1</v>
      </c>
      <c r="FJ102" s="2">
        <v>3</v>
      </c>
      <c r="FK102" s="2">
        <v>1</v>
      </c>
      <c r="FO102" s="2">
        <v>3</v>
      </c>
      <c r="FR102" s="2">
        <v>1</v>
      </c>
      <c r="FS102" s="2">
        <v>3</v>
      </c>
      <c r="FX102" s="2">
        <v>3</v>
      </c>
      <c r="FY102" s="2">
        <v>1</v>
      </c>
      <c r="FZ102" s="2">
        <v>1</v>
      </c>
      <c r="GB102" s="2">
        <v>3</v>
      </c>
      <c r="GD102" s="2">
        <v>3</v>
      </c>
      <c r="GE102" s="2">
        <v>1</v>
      </c>
      <c r="GI102" s="2">
        <v>3</v>
      </c>
      <c r="GL102" s="3">
        <v>3000</v>
      </c>
      <c r="GM102" s="3">
        <v>7000</v>
      </c>
      <c r="GN102" s="2">
        <v>2</v>
      </c>
      <c r="GO102" s="2">
        <v>2</v>
      </c>
      <c r="GQ102" s="2">
        <v>1</v>
      </c>
      <c r="GR102" s="2">
        <v>1</v>
      </c>
      <c r="GT102" s="2">
        <v>1</v>
      </c>
      <c r="GU102" s="2">
        <v>1</v>
      </c>
      <c r="GV102" s="2">
        <v>1</v>
      </c>
      <c r="GW102" s="2">
        <v>1</v>
      </c>
      <c r="GX102" s="2">
        <v>1</v>
      </c>
      <c r="GY102" s="2">
        <v>1</v>
      </c>
      <c r="GZ102" s="2">
        <v>1</v>
      </c>
      <c r="HA102" s="2">
        <v>1</v>
      </c>
      <c r="HB102" s="2">
        <v>1</v>
      </c>
      <c r="HC102" s="2">
        <v>1</v>
      </c>
      <c r="HD102" s="2">
        <v>1</v>
      </c>
      <c r="HE102" s="2">
        <v>1</v>
      </c>
      <c r="HF102" s="2">
        <v>1</v>
      </c>
      <c r="HG102" s="2">
        <v>2</v>
      </c>
      <c r="HH102" s="2">
        <v>1</v>
      </c>
      <c r="HI102" s="2">
        <v>1</v>
      </c>
      <c r="HJ102" s="2">
        <v>1</v>
      </c>
      <c r="HK102" s="2">
        <v>1</v>
      </c>
      <c r="HL102" s="2">
        <v>1</v>
      </c>
      <c r="HM102" s="2">
        <v>1</v>
      </c>
      <c r="HN102" s="2">
        <v>1</v>
      </c>
      <c r="HO102" s="2">
        <v>1</v>
      </c>
      <c r="HP102" s="2">
        <v>1</v>
      </c>
      <c r="HQ102" s="2">
        <v>1</v>
      </c>
      <c r="HR102" s="2">
        <v>2</v>
      </c>
      <c r="HS102" s="2">
        <v>2</v>
      </c>
      <c r="HT102" s="2">
        <v>2</v>
      </c>
      <c r="HU102" s="2">
        <v>2</v>
      </c>
      <c r="HV102" s="2">
        <v>1</v>
      </c>
      <c r="IC102" s="2">
        <v>2</v>
      </c>
      <c r="IQ102" s="2">
        <v>2</v>
      </c>
      <c r="IX102" s="2">
        <v>5</v>
      </c>
      <c r="IY102" s="2">
        <v>4</v>
      </c>
      <c r="IZ102" s="2">
        <v>5</v>
      </c>
      <c r="JA102" s="2">
        <v>5</v>
      </c>
      <c r="JB102" s="2">
        <v>5</v>
      </c>
      <c r="JC102" s="2">
        <v>1</v>
      </c>
      <c r="JD102" s="2">
        <v>1</v>
      </c>
      <c r="JE102" s="2">
        <v>3</v>
      </c>
      <c r="JF102" s="2">
        <v>5</v>
      </c>
      <c r="JG102" s="2">
        <v>1</v>
      </c>
      <c r="JH102" s="2">
        <v>1</v>
      </c>
      <c r="JI102" s="2">
        <v>5</v>
      </c>
      <c r="JJ102" s="2">
        <v>1</v>
      </c>
      <c r="JK102" s="2">
        <v>1</v>
      </c>
      <c r="JL102" s="2">
        <v>5</v>
      </c>
      <c r="JM102" s="2">
        <v>4</v>
      </c>
      <c r="JN102" s="2">
        <v>1</v>
      </c>
      <c r="JO102" s="2">
        <v>1</v>
      </c>
      <c r="JP102" s="2">
        <v>4</v>
      </c>
      <c r="JQ102" s="2">
        <v>1</v>
      </c>
      <c r="JR102" s="2">
        <v>1</v>
      </c>
      <c r="JS102" s="2">
        <v>1</v>
      </c>
      <c r="JT102" s="2">
        <v>3</v>
      </c>
      <c r="JU102" s="2">
        <v>2</v>
      </c>
      <c r="JV102" s="2">
        <v>1</v>
      </c>
      <c r="JW102" s="2">
        <v>3</v>
      </c>
      <c r="JX102" s="2">
        <v>3</v>
      </c>
      <c r="JY102" s="2">
        <v>1</v>
      </c>
      <c r="JZ102" s="2">
        <v>2</v>
      </c>
      <c r="KA102" s="2">
        <v>1</v>
      </c>
      <c r="KB102" s="2">
        <v>3</v>
      </c>
      <c r="KC102" s="2">
        <v>3</v>
      </c>
      <c r="KD102" s="2">
        <v>1</v>
      </c>
      <c r="KE102" s="2">
        <v>3</v>
      </c>
      <c r="KF102" s="2" t="s">
        <v>441</v>
      </c>
      <c r="KG102" s="2" t="s">
        <v>442</v>
      </c>
      <c r="KI102" s="2">
        <v>3</v>
      </c>
      <c r="KL102" s="2">
        <v>1</v>
      </c>
      <c r="KM102" s="2">
        <v>2</v>
      </c>
      <c r="KN102" s="2">
        <v>1</v>
      </c>
      <c r="KO102" s="2">
        <v>4</v>
      </c>
      <c r="KP102" s="2">
        <v>4</v>
      </c>
      <c r="KQ102" s="2">
        <v>4</v>
      </c>
      <c r="KS102" s="2">
        <v>4</v>
      </c>
      <c r="KT102" s="2">
        <v>1</v>
      </c>
      <c r="KX102" s="2">
        <v>2</v>
      </c>
      <c r="KY102" s="2">
        <v>2</v>
      </c>
      <c r="KZ102" s="2">
        <v>2</v>
      </c>
      <c r="LA102" s="2">
        <v>2</v>
      </c>
      <c r="LB102" s="2">
        <v>2</v>
      </c>
      <c r="LC102" s="2">
        <v>2</v>
      </c>
      <c r="LD102" s="2">
        <v>2</v>
      </c>
      <c r="ME102" s="3"/>
    </row>
    <row r="103" spans="1:343" x14ac:dyDescent="0.3">
      <c r="A103" s="128">
        <v>101</v>
      </c>
      <c r="B103" s="2">
        <v>1</v>
      </c>
      <c r="C103" s="2">
        <v>3</v>
      </c>
      <c r="F103" s="2" t="s">
        <v>438</v>
      </c>
      <c r="G103" s="2">
        <v>1</v>
      </c>
      <c r="I103" s="2">
        <v>1</v>
      </c>
      <c r="K103" s="2">
        <v>1</v>
      </c>
      <c r="M103" s="2">
        <v>2</v>
      </c>
      <c r="O103" s="2">
        <v>3</v>
      </c>
      <c r="Q103" s="2">
        <v>3</v>
      </c>
      <c r="S103" s="2">
        <v>6</v>
      </c>
      <c r="U103" s="2">
        <v>1</v>
      </c>
      <c r="Z103" s="2">
        <v>6</v>
      </c>
      <c r="AB103" s="2">
        <v>1</v>
      </c>
      <c r="AD103" s="2">
        <v>2</v>
      </c>
      <c r="AE103" s="2">
        <v>34</v>
      </c>
      <c r="AF103" s="2">
        <v>67</v>
      </c>
      <c r="AG103" s="2">
        <v>3</v>
      </c>
      <c r="AJ103" s="2">
        <v>5</v>
      </c>
      <c r="AK103" s="14"/>
      <c r="AM103" s="2">
        <v>2007</v>
      </c>
      <c r="AX103" s="3"/>
      <c r="AY103" s="3"/>
      <c r="BC103" s="2">
        <v>1</v>
      </c>
      <c r="BD103" s="2">
        <v>1</v>
      </c>
      <c r="BE103" s="2">
        <v>1</v>
      </c>
      <c r="BF103" s="2">
        <v>2</v>
      </c>
      <c r="BG103" s="2">
        <v>1</v>
      </c>
      <c r="BH103" s="2">
        <v>2</v>
      </c>
      <c r="BI103" s="2">
        <v>1</v>
      </c>
      <c r="BJ103" s="2">
        <v>1</v>
      </c>
      <c r="BK103" s="2">
        <v>2</v>
      </c>
      <c r="BL103" s="2">
        <v>2</v>
      </c>
      <c r="BM103" s="2">
        <v>1</v>
      </c>
      <c r="BN103" s="2">
        <v>2</v>
      </c>
      <c r="BO103" s="2">
        <v>2</v>
      </c>
      <c r="BP103" s="2">
        <v>2</v>
      </c>
      <c r="BQ103" s="2">
        <v>1</v>
      </c>
      <c r="BR103" s="2">
        <v>2</v>
      </c>
      <c r="BS103" s="2">
        <v>2</v>
      </c>
      <c r="BT103" s="2">
        <v>1</v>
      </c>
      <c r="BU103" s="2">
        <v>2</v>
      </c>
      <c r="BV103" s="2">
        <v>2</v>
      </c>
      <c r="BW103" s="2">
        <v>2</v>
      </c>
      <c r="BX103" s="2">
        <v>2</v>
      </c>
      <c r="BY103" s="2">
        <v>2</v>
      </c>
      <c r="CB103" s="2">
        <v>2</v>
      </c>
      <c r="CC103" s="2">
        <v>2</v>
      </c>
      <c r="CD103" s="2">
        <v>5</v>
      </c>
      <c r="CE103" s="2">
        <v>1</v>
      </c>
      <c r="CF103" s="2">
        <v>3</v>
      </c>
      <c r="CG103" s="2">
        <v>1</v>
      </c>
      <c r="CH103" s="2">
        <v>3</v>
      </c>
      <c r="CI103" s="2">
        <v>5</v>
      </c>
      <c r="CJ103" s="2">
        <v>5</v>
      </c>
      <c r="CK103" s="2">
        <v>2</v>
      </c>
      <c r="CL103" s="3"/>
      <c r="CM103" s="3"/>
      <c r="CN103" s="3"/>
      <c r="CO103" s="3"/>
      <c r="CP103" s="2">
        <v>3</v>
      </c>
      <c r="CS103" s="2">
        <v>5</v>
      </c>
      <c r="CT103" s="2">
        <v>5</v>
      </c>
      <c r="CU103" s="2">
        <v>5</v>
      </c>
      <c r="CV103" s="2">
        <v>2</v>
      </c>
      <c r="DG103" s="2">
        <v>2</v>
      </c>
      <c r="DH103" s="2">
        <v>2</v>
      </c>
      <c r="DI103" s="2">
        <v>2</v>
      </c>
      <c r="DJ103" s="2">
        <v>2</v>
      </c>
      <c r="DK103" s="2">
        <v>2</v>
      </c>
      <c r="DL103" s="2">
        <v>2</v>
      </c>
      <c r="DO103" s="2">
        <v>2</v>
      </c>
      <c r="DP103" s="2">
        <v>2</v>
      </c>
      <c r="DQ103" s="2">
        <v>2</v>
      </c>
      <c r="DR103" s="2">
        <v>2</v>
      </c>
      <c r="DS103" s="2">
        <v>2</v>
      </c>
      <c r="DT103" s="2">
        <v>2</v>
      </c>
      <c r="DV103" s="2">
        <v>4</v>
      </c>
      <c r="DW103" s="2">
        <v>1</v>
      </c>
      <c r="DX103" s="2">
        <v>5</v>
      </c>
      <c r="DY103" s="2">
        <v>4</v>
      </c>
      <c r="DZ103" s="2">
        <v>5</v>
      </c>
      <c r="EA103" s="2">
        <v>3</v>
      </c>
      <c r="EB103" s="2">
        <v>3</v>
      </c>
      <c r="EC103" s="2">
        <v>5</v>
      </c>
      <c r="ED103" s="2">
        <v>1</v>
      </c>
      <c r="EH103" s="2">
        <v>1</v>
      </c>
      <c r="EI103" s="2">
        <v>1</v>
      </c>
      <c r="EL103" s="2">
        <v>1</v>
      </c>
      <c r="EM103" s="2">
        <v>1</v>
      </c>
      <c r="EP103" s="2">
        <v>1</v>
      </c>
      <c r="ET103" s="2">
        <v>1</v>
      </c>
      <c r="EX103" s="2">
        <v>1</v>
      </c>
      <c r="FB103" s="2">
        <v>1</v>
      </c>
      <c r="FD103" s="2">
        <v>3</v>
      </c>
      <c r="FF103" s="2">
        <v>1</v>
      </c>
      <c r="FH103" s="2">
        <v>1</v>
      </c>
      <c r="FJ103" s="2">
        <v>2</v>
      </c>
      <c r="FK103" s="2">
        <v>1</v>
      </c>
      <c r="FO103" s="2">
        <v>3</v>
      </c>
      <c r="FR103" s="2">
        <v>1</v>
      </c>
      <c r="FV103" s="2">
        <v>1</v>
      </c>
      <c r="FX103" s="2">
        <v>3</v>
      </c>
      <c r="FZ103" s="2">
        <v>1</v>
      </c>
      <c r="GB103" s="2">
        <v>1</v>
      </c>
      <c r="GD103" s="2">
        <v>2</v>
      </c>
      <c r="GE103" s="2">
        <v>1</v>
      </c>
      <c r="GI103" s="2">
        <v>3</v>
      </c>
      <c r="GL103" s="3">
        <v>4000</v>
      </c>
      <c r="GM103" s="3">
        <v>6000</v>
      </c>
      <c r="GN103" s="2">
        <v>2</v>
      </c>
      <c r="GO103" s="2">
        <v>1</v>
      </c>
      <c r="GQ103" s="2">
        <v>1</v>
      </c>
      <c r="GR103" s="2">
        <v>2</v>
      </c>
      <c r="GS103" s="2">
        <v>2</v>
      </c>
      <c r="GU103" s="2">
        <v>2</v>
      </c>
      <c r="GV103" s="2">
        <v>1</v>
      </c>
      <c r="GW103" s="2">
        <v>2</v>
      </c>
      <c r="GX103" s="2">
        <v>2</v>
      </c>
      <c r="GY103" s="2">
        <v>2</v>
      </c>
      <c r="GZ103" s="2">
        <v>2</v>
      </c>
      <c r="HA103" s="2">
        <v>1</v>
      </c>
      <c r="HB103" s="2">
        <v>1</v>
      </c>
      <c r="HC103" s="2">
        <v>1</v>
      </c>
      <c r="HD103" s="2">
        <v>1</v>
      </c>
      <c r="HE103" s="2">
        <v>1</v>
      </c>
      <c r="HF103" s="2">
        <v>1</v>
      </c>
      <c r="HG103" s="2">
        <v>2</v>
      </c>
      <c r="HI103" s="2">
        <v>2</v>
      </c>
      <c r="HJ103" s="2">
        <v>2</v>
      </c>
      <c r="HK103" s="2">
        <v>2</v>
      </c>
      <c r="HL103" s="2">
        <v>2</v>
      </c>
      <c r="HM103" s="2">
        <v>2</v>
      </c>
      <c r="HN103" s="2">
        <v>2</v>
      </c>
      <c r="HO103" s="2">
        <v>2</v>
      </c>
      <c r="HP103" s="2">
        <v>2</v>
      </c>
      <c r="HQ103" s="2">
        <v>2</v>
      </c>
      <c r="HR103" s="2">
        <v>2</v>
      </c>
      <c r="HS103" s="2">
        <v>2</v>
      </c>
      <c r="HT103" s="2">
        <v>2</v>
      </c>
      <c r="HU103" s="2">
        <v>2</v>
      </c>
      <c r="HV103" s="2">
        <v>1</v>
      </c>
      <c r="HW103" s="2">
        <v>1</v>
      </c>
      <c r="HX103" s="2">
        <v>1</v>
      </c>
      <c r="HY103" s="2">
        <v>1</v>
      </c>
      <c r="HZ103" s="2">
        <v>1</v>
      </c>
      <c r="IA103" s="2">
        <v>1</v>
      </c>
      <c r="IB103" s="2">
        <v>1</v>
      </c>
      <c r="IC103" s="2">
        <v>1</v>
      </c>
      <c r="ID103" s="2">
        <v>1</v>
      </c>
      <c r="IE103" s="2">
        <v>1</v>
      </c>
      <c r="IF103" s="2">
        <v>1</v>
      </c>
      <c r="IG103" s="2">
        <v>1</v>
      </c>
      <c r="IH103" s="2">
        <v>1</v>
      </c>
      <c r="II103" s="2">
        <v>1</v>
      </c>
      <c r="IJ103" s="2">
        <v>1</v>
      </c>
      <c r="IK103" s="2">
        <v>1</v>
      </c>
      <c r="IL103" s="2">
        <v>1</v>
      </c>
      <c r="IM103" s="2">
        <v>1</v>
      </c>
      <c r="IN103" s="2">
        <v>1</v>
      </c>
      <c r="IO103" s="2">
        <v>1</v>
      </c>
      <c r="IP103" s="2">
        <v>1</v>
      </c>
      <c r="IQ103" s="2">
        <v>1</v>
      </c>
      <c r="IR103" s="2">
        <v>1</v>
      </c>
      <c r="IS103" s="2">
        <v>1</v>
      </c>
      <c r="IT103" s="2">
        <v>1</v>
      </c>
      <c r="IU103" s="2">
        <v>1</v>
      </c>
      <c r="IV103" s="2">
        <v>1</v>
      </c>
      <c r="IW103" s="2">
        <v>1</v>
      </c>
      <c r="IX103" s="2">
        <v>5</v>
      </c>
      <c r="IY103" s="2">
        <v>5</v>
      </c>
      <c r="IZ103" s="2">
        <v>5</v>
      </c>
      <c r="JA103" s="2">
        <v>5</v>
      </c>
      <c r="JB103" s="2">
        <v>5</v>
      </c>
      <c r="JC103" s="2">
        <v>1</v>
      </c>
      <c r="JD103" s="2">
        <v>2</v>
      </c>
      <c r="JE103" s="2">
        <v>2</v>
      </c>
      <c r="JF103" s="2">
        <v>4</v>
      </c>
      <c r="JG103" s="2">
        <v>3</v>
      </c>
      <c r="JH103" s="2">
        <v>1</v>
      </c>
      <c r="JI103" s="2">
        <v>5</v>
      </c>
      <c r="JJ103" s="2">
        <v>1</v>
      </c>
      <c r="JK103" s="2">
        <v>1</v>
      </c>
      <c r="JL103" s="2">
        <v>4</v>
      </c>
      <c r="JM103" s="2">
        <v>5</v>
      </c>
      <c r="JN103" s="2">
        <v>1</v>
      </c>
      <c r="JO103" s="2">
        <v>1</v>
      </c>
      <c r="JP103" s="2">
        <v>4</v>
      </c>
      <c r="JQ103" s="2">
        <v>1</v>
      </c>
      <c r="JR103" s="2">
        <v>1</v>
      </c>
      <c r="JS103" s="2">
        <v>1</v>
      </c>
      <c r="JT103" s="2">
        <v>3</v>
      </c>
      <c r="JU103" s="2">
        <v>3</v>
      </c>
      <c r="JV103" s="2">
        <v>1</v>
      </c>
      <c r="JX103" s="2">
        <v>4</v>
      </c>
      <c r="JY103" s="2">
        <v>1</v>
      </c>
      <c r="JZ103" s="2">
        <v>2</v>
      </c>
      <c r="KA103" s="2">
        <v>1</v>
      </c>
      <c r="KB103" s="2">
        <v>3</v>
      </c>
      <c r="KC103" s="2">
        <v>3</v>
      </c>
      <c r="KD103" s="2">
        <v>1</v>
      </c>
      <c r="KE103" s="2">
        <v>3</v>
      </c>
      <c r="KF103" s="2" t="s">
        <v>441</v>
      </c>
      <c r="KG103" s="2" t="s">
        <v>442</v>
      </c>
      <c r="KI103" s="2">
        <v>1</v>
      </c>
      <c r="KJ103" s="2">
        <v>1</v>
      </c>
      <c r="KL103" s="2">
        <v>2</v>
      </c>
      <c r="KM103" s="2">
        <v>3</v>
      </c>
      <c r="KN103" s="2">
        <v>1</v>
      </c>
      <c r="KO103" s="2">
        <v>4</v>
      </c>
      <c r="KP103" s="2">
        <v>5</v>
      </c>
      <c r="KQ103" s="2">
        <v>5</v>
      </c>
      <c r="KS103" s="2">
        <v>4</v>
      </c>
      <c r="KT103" s="2">
        <v>2</v>
      </c>
      <c r="KU103" s="2" t="s">
        <v>443</v>
      </c>
      <c r="KX103" s="2">
        <v>5</v>
      </c>
      <c r="KY103" s="2">
        <v>5</v>
      </c>
      <c r="KZ103" s="2">
        <v>5</v>
      </c>
      <c r="LA103" s="2">
        <v>1</v>
      </c>
      <c r="LB103" s="2">
        <v>5</v>
      </c>
      <c r="LC103" s="2">
        <v>5</v>
      </c>
      <c r="LD103" s="2">
        <v>5</v>
      </c>
      <c r="LE103" s="2">
        <v>5</v>
      </c>
      <c r="LF103" s="2">
        <v>5</v>
      </c>
      <c r="LG103" s="2">
        <v>5</v>
      </c>
      <c r="LI103" s="2">
        <v>5</v>
      </c>
      <c r="LJ103" s="2">
        <v>5</v>
      </c>
      <c r="LK103" s="2">
        <v>5</v>
      </c>
      <c r="LL103" s="2">
        <v>5</v>
      </c>
      <c r="LM103" s="2">
        <v>5</v>
      </c>
      <c r="LN103" s="2">
        <v>5</v>
      </c>
      <c r="LO103" s="2">
        <v>5</v>
      </c>
      <c r="LP103" s="2">
        <v>5</v>
      </c>
      <c r="LQ103" s="2">
        <v>5</v>
      </c>
      <c r="LR103" s="2">
        <v>5</v>
      </c>
      <c r="LS103" s="2">
        <v>5</v>
      </c>
      <c r="LT103" s="2">
        <v>5</v>
      </c>
      <c r="LU103" s="2">
        <v>5</v>
      </c>
      <c r="LV103" s="2">
        <v>5</v>
      </c>
      <c r="LW103" s="2">
        <v>5</v>
      </c>
      <c r="LX103" s="2">
        <v>5</v>
      </c>
      <c r="LY103" s="2">
        <v>5</v>
      </c>
      <c r="LZ103" s="2">
        <v>5</v>
      </c>
      <c r="MA103" s="2">
        <v>5</v>
      </c>
      <c r="MB103" s="2">
        <v>5</v>
      </c>
      <c r="MC103" s="2">
        <v>5</v>
      </c>
      <c r="ME103" s="3"/>
    </row>
    <row r="104" spans="1:343" x14ac:dyDescent="0.3">
      <c r="A104" s="128">
        <v>102</v>
      </c>
      <c r="B104" s="2">
        <v>1</v>
      </c>
      <c r="C104" s="2">
        <v>3</v>
      </c>
      <c r="F104" s="2" t="s">
        <v>444</v>
      </c>
      <c r="G104" s="2">
        <v>1</v>
      </c>
      <c r="I104" s="2">
        <v>1</v>
      </c>
      <c r="K104" s="2">
        <v>2</v>
      </c>
      <c r="M104" s="2">
        <v>4</v>
      </c>
      <c r="O104" s="2">
        <v>1</v>
      </c>
      <c r="Q104" s="2">
        <v>4</v>
      </c>
      <c r="S104" s="2">
        <v>6</v>
      </c>
      <c r="T104" s="2">
        <v>1</v>
      </c>
      <c r="Z104" s="2">
        <v>4</v>
      </c>
      <c r="AB104" s="2">
        <v>2</v>
      </c>
      <c r="AD104" s="2">
        <v>2</v>
      </c>
      <c r="AE104" s="2">
        <v>3</v>
      </c>
      <c r="AF104" s="2">
        <v>27</v>
      </c>
      <c r="AG104" s="2">
        <v>2</v>
      </c>
      <c r="AI104" s="2">
        <v>57</v>
      </c>
      <c r="AJ104" s="2">
        <v>4</v>
      </c>
      <c r="AK104" s="14"/>
      <c r="AL104" s="2" t="s">
        <v>350</v>
      </c>
      <c r="AX104" s="3"/>
      <c r="AY104" s="3"/>
      <c r="BC104" s="2">
        <v>1</v>
      </c>
      <c r="BD104" s="2">
        <v>1</v>
      </c>
      <c r="BE104" s="2">
        <v>2</v>
      </c>
      <c r="BF104" s="2">
        <v>2</v>
      </c>
      <c r="BG104" s="2">
        <v>1</v>
      </c>
      <c r="BH104" s="2">
        <v>1</v>
      </c>
      <c r="BI104" s="2">
        <v>1</v>
      </c>
      <c r="BJ104" s="2">
        <v>1</v>
      </c>
      <c r="BK104" s="2">
        <v>2</v>
      </c>
      <c r="BL104" s="2">
        <v>2</v>
      </c>
      <c r="BM104" s="2">
        <v>1</v>
      </c>
      <c r="BN104" s="2">
        <v>2</v>
      </c>
      <c r="BO104" s="2">
        <v>2</v>
      </c>
      <c r="BP104" s="2">
        <v>2</v>
      </c>
      <c r="BQ104" s="2">
        <v>1</v>
      </c>
      <c r="BR104" s="2">
        <v>2</v>
      </c>
      <c r="BS104" s="2">
        <v>2</v>
      </c>
      <c r="BT104" s="2">
        <v>1</v>
      </c>
      <c r="BU104" s="2">
        <v>2</v>
      </c>
      <c r="BV104" s="2">
        <v>1</v>
      </c>
      <c r="BW104" s="2">
        <v>2</v>
      </c>
      <c r="BX104" s="2">
        <v>2</v>
      </c>
      <c r="BY104" s="2">
        <v>2</v>
      </c>
      <c r="CA104" s="2">
        <v>2</v>
      </c>
      <c r="CB104" s="2">
        <v>2</v>
      </c>
      <c r="CC104" s="2">
        <v>2</v>
      </c>
      <c r="CD104" s="2">
        <v>5</v>
      </c>
      <c r="CE104" s="2">
        <v>4</v>
      </c>
      <c r="CF104" s="2">
        <v>5</v>
      </c>
      <c r="CG104" s="2">
        <v>5</v>
      </c>
      <c r="CH104" s="2">
        <v>3</v>
      </c>
      <c r="CI104" s="2">
        <v>4</v>
      </c>
      <c r="CJ104" s="2">
        <v>1</v>
      </c>
      <c r="CL104" s="3"/>
      <c r="CM104" s="3"/>
      <c r="CN104" s="3"/>
      <c r="CO104" s="3">
        <v>50000</v>
      </c>
      <c r="CP104" s="2">
        <v>2</v>
      </c>
      <c r="CS104" s="2">
        <v>5</v>
      </c>
      <c r="CT104" s="2">
        <v>5</v>
      </c>
      <c r="CU104" s="2">
        <v>5</v>
      </c>
      <c r="CV104" s="2">
        <v>2</v>
      </c>
      <c r="CW104" s="2">
        <v>2</v>
      </c>
      <c r="DV104" s="2">
        <v>2</v>
      </c>
      <c r="DW104" s="2">
        <v>4</v>
      </c>
      <c r="DX104" s="2">
        <v>3</v>
      </c>
      <c r="DY104" s="2">
        <v>4</v>
      </c>
      <c r="DZ104" s="2">
        <v>5</v>
      </c>
      <c r="EA104" s="2">
        <v>2</v>
      </c>
      <c r="EB104" s="2">
        <v>2</v>
      </c>
      <c r="EC104" s="2">
        <v>5</v>
      </c>
      <c r="ED104" s="2">
        <v>1</v>
      </c>
      <c r="EH104" s="2">
        <v>1</v>
      </c>
      <c r="EL104" s="2">
        <v>1</v>
      </c>
      <c r="EP104" s="2">
        <v>1</v>
      </c>
      <c r="ET104" s="2">
        <v>1</v>
      </c>
      <c r="EX104" s="2">
        <v>2</v>
      </c>
      <c r="FD104" s="2">
        <v>3</v>
      </c>
      <c r="FE104" s="2">
        <v>1</v>
      </c>
      <c r="FF104" s="2">
        <v>1</v>
      </c>
      <c r="FH104" s="2">
        <v>2</v>
      </c>
      <c r="FJ104" s="2">
        <v>3</v>
      </c>
      <c r="FK104" s="2">
        <v>1</v>
      </c>
      <c r="FO104" s="2">
        <v>3</v>
      </c>
      <c r="FR104" s="2">
        <v>2</v>
      </c>
      <c r="FX104" s="2">
        <v>3</v>
      </c>
      <c r="FY104" s="2">
        <v>1</v>
      </c>
      <c r="FZ104" s="2">
        <v>1</v>
      </c>
      <c r="GB104" s="2">
        <v>2</v>
      </c>
      <c r="GD104" s="2">
        <v>3</v>
      </c>
      <c r="GE104" s="2">
        <v>2</v>
      </c>
      <c r="GI104" s="2">
        <v>3</v>
      </c>
      <c r="GL104" s="3">
        <v>4000</v>
      </c>
      <c r="GM104" s="3">
        <v>6000</v>
      </c>
      <c r="GN104" s="2">
        <v>2</v>
      </c>
      <c r="GO104" s="2">
        <v>1</v>
      </c>
      <c r="GQ104" s="2">
        <v>1</v>
      </c>
      <c r="GR104" s="2">
        <v>1</v>
      </c>
      <c r="GS104" s="2">
        <v>2</v>
      </c>
      <c r="GT104" s="2">
        <v>1</v>
      </c>
      <c r="HA104" s="2">
        <v>1</v>
      </c>
      <c r="HB104" s="2">
        <v>1</v>
      </c>
      <c r="HC104" s="2">
        <v>1</v>
      </c>
      <c r="HD104" s="2">
        <v>1</v>
      </c>
      <c r="HE104" s="2">
        <v>1</v>
      </c>
      <c r="HF104" s="2">
        <v>1</v>
      </c>
      <c r="HG104" s="2">
        <v>2</v>
      </c>
      <c r="HH104" s="2">
        <v>2</v>
      </c>
      <c r="HR104" s="2">
        <v>1</v>
      </c>
      <c r="HS104" s="2">
        <v>1</v>
      </c>
      <c r="HT104" s="2">
        <v>1</v>
      </c>
      <c r="IX104" s="2">
        <v>5</v>
      </c>
      <c r="IY104" s="2">
        <v>4</v>
      </c>
      <c r="IZ104" s="2">
        <v>4</v>
      </c>
      <c r="JA104" s="2">
        <v>4</v>
      </c>
      <c r="JB104" s="2">
        <v>4</v>
      </c>
      <c r="JC104" s="2">
        <v>1</v>
      </c>
      <c r="JD104" s="2">
        <v>1</v>
      </c>
      <c r="JE104" s="2">
        <v>2</v>
      </c>
      <c r="JF104" s="2">
        <v>4</v>
      </c>
      <c r="JG104" s="2">
        <v>2</v>
      </c>
      <c r="JH104" s="2">
        <v>1</v>
      </c>
      <c r="JI104" s="2">
        <v>5</v>
      </c>
      <c r="JJ104" s="2">
        <v>1</v>
      </c>
      <c r="JK104" s="2">
        <v>1</v>
      </c>
      <c r="JL104" s="2">
        <v>5</v>
      </c>
      <c r="JM104" s="2">
        <v>5</v>
      </c>
      <c r="JN104" s="2">
        <v>1</v>
      </c>
      <c r="JO104" s="2">
        <v>1</v>
      </c>
      <c r="JP104" s="2">
        <v>3</v>
      </c>
      <c r="JQ104" s="2">
        <v>1</v>
      </c>
      <c r="JR104" s="2">
        <v>1</v>
      </c>
      <c r="JS104" s="2">
        <v>1</v>
      </c>
      <c r="JT104" s="2">
        <v>3</v>
      </c>
      <c r="JU104" s="2">
        <v>3</v>
      </c>
      <c r="JV104" s="2">
        <v>1</v>
      </c>
      <c r="JW104" s="2">
        <v>2</v>
      </c>
      <c r="JX104" s="2">
        <v>1</v>
      </c>
      <c r="JY104" s="2">
        <v>1</v>
      </c>
      <c r="JZ104" s="2">
        <v>3</v>
      </c>
      <c r="KA104" s="2">
        <v>1</v>
      </c>
      <c r="KB104" s="2">
        <v>2</v>
      </c>
      <c r="KC104" s="2">
        <v>1</v>
      </c>
      <c r="KD104" s="2">
        <v>1</v>
      </c>
      <c r="KE104" s="2">
        <v>1</v>
      </c>
      <c r="KF104" s="2" t="s">
        <v>361</v>
      </c>
      <c r="KG104" s="2" t="s">
        <v>445</v>
      </c>
      <c r="KH104" s="2" t="s">
        <v>446</v>
      </c>
      <c r="KI104" s="2">
        <v>1</v>
      </c>
      <c r="KJ104" s="2">
        <v>1</v>
      </c>
      <c r="KL104" s="2">
        <v>5</v>
      </c>
      <c r="KM104" s="2">
        <v>4</v>
      </c>
      <c r="KN104" s="2">
        <v>1</v>
      </c>
      <c r="KO104" s="2">
        <v>5</v>
      </c>
      <c r="KP104" s="2">
        <v>5</v>
      </c>
      <c r="KQ104" s="2">
        <v>5</v>
      </c>
      <c r="KS104" s="2">
        <v>4</v>
      </c>
      <c r="KT104" s="2">
        <v>3</v>
      </c>
      <c r="KU104" s="2" t="s">
        <v>443</v>
      </c>
      <c r="KX104" s="2">
        <v>5</v>
      </c>
      <c r="KY104" s="2">
        <v>5</v>
      </c>
      <c r="KZ104" s="2">
        <v>5</v>
      </c>
      <c r="LA104" s="2">
        <v>5</v>
      </c>
      <c r="LB104" s="2">
        <v>5</v>
      </c>
      <c r="LC104" s="2">
        <v>5</v>
      </c>
      <c r="LD104" s="2">
        <v>5</v>
      </c>
      <c r="LE104" s="2">
        <v>5</v>
      </c>
      <c r="LF104" s="2">
        <v>5</v>
      </c>
      <c r="LG104" s="2">
        <v>5</v>
      </c>
      <c r="LH104" s="2">
        <v>5</v>
      </c>
      <c r="LI104" s="2">
        <v>5</v>
      </c>
      <c r="LJ104" s="2">
        <v>5</v>
      </c>
      <c r="LK104" s="2">
        <v>5</v>
      </c>
      <c r="ME104" s="3"/>
    </row>
    <row r="105" spans="1:343" x14ac:dyDescent="0.3">
      <c r="A105" s="128">
        <v>103</v>
      </c>
      <c r="B105" s="2">
        <v>1</v>
      </c>
      <c r="C105" s="2">
        <v>3</v>
      </c>
      <c r="F105" s="2" t="s">
        <v>447</v>
      </c>
      <c r="G105" s="2">
        <v>1</v>
      </c>
      <c r="H105" s="2" t="s">
        <v>439</v>
      </c>
      <c r="I105" s="2">
        <v>1</v>
      </c>
      <c r="K105" s="2">
        <v>1</v>
      </c>
      <c r="M105" s="2">
        <v>2</v>
      </c>
      <c r="O105" s="2">
        <v>3</v>
      </c>
      <c r="Q105" s="2">
        <v>3</v>
      </c>
      <c r="S105" s="2">
        <v>6</v>
      </c>
      <c r="U105" s="2">
        <v>1</v>
      </c>
      <c r="Z105" s="2">
        <v>6</v>
      </c>
      <c r="AB105" s="2">
        <v>1</v>
      </c>
      <c r="AD105" s="2">
        <v>2</v>
      </c>
      <c r="AE105" s="2">
        <v>34</v>
      </c>
      <c r="AF105" s="2">
        <v>69</v>
      </c>
      <c r="AG105" s="2">
        <v>3</v>
      </c>
      <c r="AJ105" s="2">
        <v>3</v>
      </c>
      <c r="AK105" s="14"/>
      <c r="AM105" s="2">
        <v>2019</v>
      </c>
      <c r="AX105" s="3"/>
      <c r="AY105" s="3"/>
      <c r="BC105" s="2">
        <v>1</v>
      </c>
      <c r="BE105" s="2">
        <v>2</v>
      </c>
      <c r="BF105" s="2">
        <v>1</v>
      </c>
      <c r="BG105" s="2">
        <v>1</v>
      </c>
      <c r="BH105" s="2">
        <v>2</v>
      </c>
      <c r="BI105" s="2">
        <v>1</v>
      </c>
      <c r="BJ105" s="2">
        <v>1</v>
      </c>
      <c r="BK105" s="2">
        <v>2</v>
      </c>
      <c r="BL105" s="2">
        <v>2</v>
      </c>
      <c r="BM105" s="2">
        <v>1</v>
      </c>
      <c r="BN105" s="2">
        <v>2</v>
      </c>
      <c r="BO105" s="2">
        <v>2</v>
      </c>
      <c r="BP105" s="2">
        <v>2</v>
      </c>
      <c r="BQ105" s="2">
        <v>1</v>
      </c>
      <c r="BR105" s="2">
        <v>2</v>
      </c>
      <c r="BS105" s="2">
        <v>2</v>
      </c>
      <c r="BT105" s="2">
        <v>1</v>
      </c>
      <c r="BU105" s="2">
        <v>2</v>
      </c>
      <c r="BV105" s="2">
        <v>2</v>
      </c>
      <c r="BW105" s="2">
        <v>2</v>
      </c>
      <c r="BX105" s="2">
        <v>2</v>
      </c>
      <c r="BY105" s="2">
        <v>2</v>
      </c>
      <c r="CB105" s="2">
        <v>3</v>
      </c>
      <c r="CC105" s="2">
        <v>2</v>
      </c>
      <c r="CD105" s="2">
        <v>4</v>
      </c>
      <c r="CE105" s="2">
        <v>1</v>
      </c>
      <c r="CF105" s="2">
        <v>3</v>
      </c>
      <c r="CG105" s="2">
        <v>1</v>
      </c>
      <c r="CH105" s="2">
        <v>3</v>
      </c>
      <c r="CI105" s="2">
        <v>3</v>
      </c>
      <c r="CJ105" s="2">
        <v>4</v>
      </c>
      <c r="CK105" s="2">
        <v>2</v>
      </c>
      <c r="CL105" s="3"/>
      <c r="CM105" s="3"/>
      <c r="CN105" s="3"/>
      <c r="CO105" s="3"/>
      <c r="CP105" s="2">
        <v>4</v>
      </c>
      <c r="CS105" s="2">
        <v>5</v>
      </c>
      <c r="CT105" s="2">
        <v>5</v>
      </c>
      <c r="CU105" s="2">
        <v>5</v>
      </c>
      <c r="CV105" s="2">
        <v>2</v>
      </c>
      <c r="DG105" s="2">
        <v>2</v>
      </c>
      <c r="DH105" s="2">
        <v>2</v>
      </c>
      <c r="DI105" s="2">
        <v>2</v>
      </c>
      <c r="DJ105" s="2">
        <v>2</v>
      </c>
      <c r="DK105" s="2">
        <v>2</v>
      </c>
      <c r="DL105" s="2">
        <v>2</v>
      </c>
      <c r="DN105" s="2">
        <v>2</v>
      </c>
      <c r="DO105" s="2">
        <v>2</v>
      </c>
      <c r="DP105" s="2">
        <v>2</v>
      </c>
      <c r="DQ105" s="2">
        <v>2</v>
      </c>
      <c r="DR105" s="2">
        <v>2</v>
      </c>
      <c r="DS105" s="2">
        <v>2</v>
      </c>
      <c r="DT105" s="2">
        <v>2</v>
      </c>
      <c r="DU105" s="2">
        <v>2</v>
      </c>
      <c r="DV105" s="2">
        <v>0</v>
      </c>
      <c r="DW105" s="2">
        <v>5</v>
      </c>
      <c r="DX105" s="2">
        <v>5</v>
      </c>
      <c r="DY105" s="2">
        <v>4</v>
      </c>
      <c r="DZ105" s="2">
        <v>5</v>
      </c>
      <c r="EA105" s="2">
        <v>1</v>
      </c>
      <c r="EB105" s="2">
        <v>1</v>
      </c>
      <c r="EC105" s="2">
        <v>5</v>
      </c>
      <c r="ED105" s="2">
        <v>1</v>
      </c>
      <c r="EI105" s="2">
        <v>1</v>
      </c>
      <c r="EL105" s="2">
        <v>1</v>
      </c>
      <c r="EP105" s="2">
        <v>1</v>
      </c>
      <c r="ET105" s="2">
        <v>1</v>
      </c>
      <c r="EY105" s="2">
        <v>1</v>
      </c>
      <c r="FD105" s="2">
        <v>3</v>
      </c>
      <c r="FH105" s="2">
        <v>1</v>
      </c>
      <c r="FJ105" s="2">
        <v>2</v>
      </c>
      <c r="FK105" s="2">
        <v>1</v>
      </c>
      <c r="FO105" s="2">
        <v>3</v>
      </c>
      <c r="FS105" s="2">
        <v>2</v>
      </c>
      <c r="FX105" s="2">
        <v>3</v>
      </c>
      <c r="GB105" s="2">
        <v>1</v>
      </c>
      <c r="GD105" s="2">
        <v>2</v>
      </c>
      <c r="GE105" s="2">
        <v>1</v>
      </c>
      <c r="GI105" s="2">
        <v>3</v>
      </c>
      <c r="GL105" s="3">
        <v>5000</v>
      </c>
      <c r="GM105" s="3">
        <v>7000</v>
      </c>
      <c r="GN105" s="2">
        <v>2</v>
      </c>
      <c r="GO105" s="2">
        <v>1</v>
      </c>
      <c r="GQ105" s="2">
        <v>1</v>
      </c>
      <c r="GR105" s="2">
        <v>2</v>
      </c>
      <c r="GS105" s="2">
        <v>2</v>
      </c>
      <c r="GT105" s="2">
        <v>1</v>
      </c>
      <c r="GU105" s="2">
        <v>2</v>
      </c>
      <c r="GV105" s="2">
        <v>1</v>
      </c>
      <c r="GW105" s="2">
        <v>2</v>
      </c>
      <c r="GX105" s="2">
        <v>1</v>
      </c>
      <c r="GY105" s="2">
        <v>2</v>
      </c>
      <c r="GZ105" s="2">
        <v>1</v>
      </c>
      <c r="HA105" s="2">
        <v>1</v>
      </c>
      <c r="HB105" s="2">
        <v>1</v>
      </c>
      <c r="HC105" s="2">
        <v>1</v>
      </c>
      <c r="HD105" s="2">
        <v>1</v>
      </c>
      <c r="HE105" s="2">
        <v>1</v>
      </c>
      <c r="HF105" s="2">
        <v>1</v>
      </c>
      <c r="HG105" s="2">
        <v>2</v>
      </c>
      <c r="HH105" s="2">
        <v>2</v>
      </c>
      <c r="HI105" s="2">
        <v>2</v>
      </c>
      <c r="HJ105" s="2">
        <v>2</v>
      </c>
      <c r="HK105" s="2">
        <v>2</v>
      </c>
      <c r="HL105" s="2">
        <v>2</v>
      </c>
      <c r="HM105" s="2">
        <v>2</v>
      </c>
      <c r="HN105" s="2">
        <v>2</v>
      </c>
      <c r="HO105" s="2">
        <v>2</v>
      </c>
      <c r="HP105" s="2">
        <v>2</v>
      </c>
      <c r="HQ105" s="2">
        <v>2</v>
      </c>
      <c r="HR105" s="2">
        <v>2</v>
      </c>
      <c r="HS105" s="2">
        <v>2</v>
      </c>
      <c r="HT105" s="2">
        <v>2</v>
      </c>
      <c r="HU105" s="2">
        <v>2</v>
      </c>
      <c r="HV105" s="2">
        <v>1</v>
      </c>
      <c r="HW105" s="2">
        <v>1</v>
      </c>
      <c r="HX105" s="2">
        <v>1</v>
      </c>
      <c r="HY105" s="2">
        <v>1</v>
      </c>
      <c r="HZ105" s="2">
        <v>1</v>
      </c>
      <c r="IA105" s="2">
        <v>1</v>
      </c>
      <c r="IB105" s="2">
        <v>1</v>
      </c>
      <c r="IC105" s="2">
        <v>1</v>
      </c>
      <c r="ID105" s="2">
        <v>1</v>
      </c>
      <c r="IE105" s="2">
        <v>1</v>
      </c>
      <c r="IF105" s="2">
        <v>1</v>
      </c>
      <c r="IG105" s="2">
        <v>1</v>
      </c>
      <c r="IH105" s="2">
        <v>1</v>
      </c>
      <c r="II105" s="2">
        <v>1</v>
      </c>
      <c r="IJ105" s="2">
        <v>1</v>
      </c>
      <c r="IK105" s="2">
        <v>1</v>
      </c>
      <c r="IL105" s="2">
        <v>1</v>
      </c>
      <c r="IM105" s="2">
        <v>1</v>
      </c>
      <c r="IN105" s="2">
        <v>1</v>
      </c>
      <c r="IO105" s="2">
        <v>1</v>
      </c>
      <c r="IP105" s="2">
        <v>1</v>
      </c>
      <c r="IQ105" s="2">
        <v>1</v>
      </c>
      <c r="IR105" s="2">
        <v>1</v>
      </c>
      <c r="IS105" s="2">
        <v>1</v>
      </c>
      <c r="IT105" s="2">
        <v>1</v>
      </c>
      <c r="IU105" s="2">
        <v>1</v>
      </c>
      <c r="IV105" s="2">
        <v>1</v>
      </c>
      <c r="IW105" s="2">
        <v>1</v>
      </c>
      <c r="IX105" s="2">
        <v>5</v>
      </c>
      <c r="IY105" s="2">
        <v>3</v>
      </c>
      <c r="IZ105" s="2">
        <v>5</v>
      </c>
      <c r="JA105" s="2">
        <v>5</v>
      </c>
      <c r="JB105" s="2">
        <v>5</v>
      </c>
      <c r="JC105" s="2">
        <v>1</v>
      </c>
      <c r="JD105" s="2">
        <v>1</v>
      </c>
      <c r="JE105" s="2">
        <v>2</v>
      </c>
      <c r="JF105" s="2">
        <v>5</v>
      </c>
      <c r="JG105" s="2">
        <v>1</v>
      </c>
      <c r="JH105" s="2">
        <v>1</v>
      </c>
      <c r="JI105" s="2">
        <v>5</v>
      </c>
      <c r="JJ105" s="2">
        <v>1</v>
      </c>
      <c r="JK105" s="2">
        <v>1</v>
      </c>
      <c r="JL105" s="2">
        <v>5</v>
      </c>
      <c r="JM105" s="2">
        <v>5</v>
      </c>
      <c r="JN105" s="2">
        <v>1</v>
      </c>
      <c r="JO105" s="2">
        <v>1</v>
      </c>
      <c r="JP105" s="2">
        <v>3</v>
      </c>
      <c r="JQ105" s="2">
        <v>1</v>
      </c>
      <c r="JR105" s="2">
        <v>1</v>
      </c>
      <c r="JS105" s="2">
        <v>1</v>
      </c>
      <c r="JT105" s="2">
        <v>2</v>
      </c>
      <c r="JU105" s="2">
        <v>3</v>
      </c>
      <c r="JV105" s="2">
        <v>1</v>
      </c>
      <c r="JW105" s="2">
        <v>2</v>
      </c>
      <c r="JX105" s="2">
        <v>1</v>
      </c>
      <c r="JY105" s="2">
        <v>1</v>
      </c>
      <c r="JZ105" s="2">
        <v>1</v>
      </c>
      <c r="KA105" s="2">
        <v>1</v>
      </c>
      <c r="KB105" s="2">
        <v>2</v>
      </c>
      <c r="KC105" s="2">
        <v>5</v>
      </c>
      <c r="KD105" s="2">
        <v>1</v>
      </c>
      <c r="KE105" s="2">
        <v>3</v>
      </c>
      <c r="KF105" s="2" t="s">
        <v>441</v>
      </c>
      <c r="KI105" s="2">
        <v>1</v>
      </c>
      <c r="KJ105" s="2">
        <v>1</v>
      </c>
      <c r="KL105" s="2">
        <v>3</v>
      </c>
      <c r="KM105" s="2">
        <v>4</v>
      </c>
      <c r="KN105" s="2">
        <v>1</v>
      </c>
      <c r="KO105" s="2">
        <v>3</v>
      </c>
      <c r="KP105" s="2">
        <v>5</v>
      </c>
      <c r="KQ105" s="2">
        <v>5</v>
      </c>
      <c r="KS105" s="2">
        <v>5</v>
      </c>
      <c r="KT105" s="2">
        <v>2</v>
      </c>
      <c r="KX105" s="2">
        <v>3</v>
      </c>
      <c r="KY105" s="2">
        <v>4</v>
      </c>
      <c r="KZ105" s="2">
        <v>5</v>
      </c>
      <c r="LA105" s="2">
        <v>1</v>
      </c>
      <c r="LB105" s="2">
        <v>5</v>
      </c>
      <c r="LC105" s="2">
        <v>5</v>
      </c>
      <c r="LD105" s="2">
        <v>5</v>
      </c>
      <c r="LE105" s="2">
        <v>3</v>
      </c>
      <c r="LF105" s="2">
        <v>5</v>
      </c>
      <c r="LG105" s="2">
        <v>5</v>
      </c>
      <c r="LI105" s="2">
        <v>5</v>
      </c>
      <c r="LJ105" s="2">
        <v>5</v>
      </c>
      <c r="LK105" s="2">
        <v>5</v>
      </c>
      <c r="LL105" s="2">
        <v>5</v>
      </c>
      <c r="LM105" s="2">
        <v>5</v>
      </c>
      <c r="LN105" s="2">
        <v>5</v>
      </c>
      <c r="LO105" s="2">
        <v>5</v>
      </c>
      <c r="LP105" s="2">
        <v>5</v>
      </c>
      <c r="LQ105" s="2">
        <v>5</v>
      </c>
      <c r="LR105" s="2">
        <v>5</v>
      </c>
      <c r="LS105" s="2">
        <v>5</v>
      </c>
      <c r="LT105" s="2">
        <v>5</v>
      </c>
      <c r="LU105" s="2">
        <v>5</v>
      </c>
      <c r="LV105" s="2">
        <v>5</v>
      </c>
      <c r="LW105" s="2">
        <v>5</v>
      </c>
      <c r="LX105" s="2">
        <v>5</v>
      </c>
      <c r="LY105" s="2">
        <v>5</v>
      </c>
      <c r="LZ105" s="2">
        <v>5</v>
      </c>
      <c r="MA105" s="2">
        <v>5</v>
      </c>
      <c r="MB105" s="2">
        <v>5</v>
      </c>
      <c r="MC105" s="2">
        <v>5</v>
      </c>
      <c r="ME105" s="3"/>
    </row>
    <row r="106" spans="1:343" x14ac:dyDescent="0.3">
      <c r="A106" s="128">
        <v>104</v>
      </c>
      <c r="B106" s="2">
        <v>1</v>
      </c>
      <c r="C106" s="2">
        <v>3</v>
      </c>
      <c r="F106" s="2" t="s">
        <v>447</v>
      </c>
      <c r="G106" s="2">
        <v>1</v>
      </c>
      <c r="H106" s="2" t="s">
        <v>439</v>
      </c>
      <c r="I106" s="2">
        <v>2</v>
      </c>
      <c r="K106" s="2">
        <v>2</v>
      </c>
      <c r="M106" s="2">
        <v>2</v>
      </c>
      <c r="O106" s="2">
        <v>2</v>
      </c>
      <c r="Q106" s="2">
        <v>4</v>
      </c>
      <c r="S106" s="2">
        <v>6</v>
      </c>
      <c r="T106" s="2">
        <v>1</v>
      </c>
      <c r="Z106" s="2">
        <v>4</v>
      </c>
      <c r="AB106" s="2">
        <v>2</v>
      </c>
      <c r="AD106" s="2">
        <v>3</v>
      </c>
      <c r="AE106" s="2">
        <v>5</v>
      </c>
      <c r="AF106" s="2">
        <v>30</v>
      </c>
      <c r="AG106" s="2">
        <v>2</v>
      </c>
      <c r="AI106" s="2">
        <v>57</v>
      </c>
      <c r="AJ106" s="2">
        <v>3</v>
      </c>
      <c r="AK106" s="14"/>
      <c r="AL106" s="2" t="s">
        <v>350</v>
      </c>
      <c r="AX106" s="3"/>
      <c r="AY106" s="3"/>
      <c r="BC106" s="2">
        <v>1</v>
      </c>
      <c r="BD106" s="2">
        <v>1</v>
      </c>
      <c r="BE106" s="2">
        <v>2</v>
      </c>
      <c r="BF106" s="2">
        <v>2</v>
      </c>
      <c r="BG106" s="2">
        <v>1</v>
      </c>
      <c r="BH106" s="2">
        <v>2</v>
      </c>
      <c r="BI106" s="2">
        <v>1</v>
      </c>
      <c r="BJ106" s="2">
        <v>1</v>
      </c>
      <c r="BK106" s="2">
        <v>2</v>
      </c>
      <c r="BL106" s="2">
        <v>2</v>
      </c>
      <c r="BM106" s="2">
        <v>1</v>
      </c>
      <c r="BN106" s="2">
        <v>2</v>
      </c>
      <c r="BO106" s="2">
        <v>2</v>
      </c>
      <c r="BP106" s="2">
        <v>2</v>
      </c>
      <c r="BQ106" s="2">
        <v>1</v>
      </c>
      <c r="BR106" s="2">
        <v>2</v>
      </c>
      <c r="BS106" s="2">
        <v>2</v>
      </c>
      <c r="BT106" s="2">
        <v>1</v>
      </c>
      <c r="BU106" s="2">
        <v>2</v>
      </c>
      <c r="BV106" s="2">
        <v>1</v>
      </c>
      <c r="BW106" s="2">
        <v>2</v>
      </c>
      <c r="BX106" s="2">
        <v>2</v>
      </c>
      <c r="BY106" s="2">
        <v>2</v>
      </c>
      <c r="CB106" s="2">
        <v>3</v>
      </c>
      <c r="CD106" s="2">
        <v>4</v>
      </c>
      <c r="CE106" s="2">
        <v>3</v>
      </c>
      <c r="CF106" s="2">
        <v>5</v>
      </c>
      <c r="CG106" s="2">
        <v>3</v>
      </c>
      <c r="CH106" s="2">
        <v>3</v>
      </c>
      <c r="CI106" s="2">
        <v>3</v>
      </c>
      <c r="CJ106" s="2">
        <v>1</v>
      </c>
      <c r="CK106" s="2">
        <v>1</v>
      </c>
      <c r="CL106" s="3"/>
      <c r="CM106" s="3"/>
      <c r="CN106" s="3">
        <v>60000</v>
      </c>
      <c r="CO106" s="3">
        <v>60000</v>
      </c>
      <c r="CP106" s="2">
        <v>2</v>
      </c>
      <c r="CS106" s="2">
        <v>5</v>
      </c>
      <c r="CT106" s="2">
        <v>5</v>
      </c>
      <c r="CU106" s="2">
        <v>5</v>
      </c>
      <c r="CV106" s="2">
        <v>2</v>
      </c>
      <c r="DV106" s="2">
        <v>1</v>
      </c>
      <c r="DW106" s="2">
        <v>4</v>
      </c>
      <c r="DX106" s="2">
        <v>5</v>
      </c>
      <c r="DY106" s="2">
        <v>4</v>
      </c>
      <c r="DZ106" s="2">
        <v>5</v>
      </c>
      <c r="EA106" s="2">
        <v>2</v>
      </c>
      <c r="EB106" s="2">
        <v>2</v>
      </c>
      <c r="EC106" s="2">
        <v>5</v>
      </c>
      <c r="ED106" s="2">
        <v>1</v>
      </c>
      <c r="EH106" s="2">
        <v>1</v>
      </c>
      <c r="EL106" s="2">
        <v>1</v>
      </c>
      <c r="EP106" s="2">
        <v>1</v>
      </c>
      <c r="ET106" s="2">
        <v>1</v>
      </c>
      <c r="EX106" s="2">
        <v>2</v>
      </c>
      <c r="FD106" s="2">
        <v>3</v>
      </c>
      <c r="FF106" s="2">
        <v>1</v>
      </c>
      <c r="FH106" s="2">
        <v>3</v>
      </c>
      <c r="FJ106" s="2">
        <v>3</v>
      </c>
      <c r="FK106" s="2">
        <v>1</v>
      </c>
      <c r="FO106" s="2">
        <v>3</v>
      </c>
      <c r="FP106" s="2">
        <v>1</v>
      </c>
      <c r="FR106" s="2">
        <v>2</v>
      </c>
      <c r="FX106" s="2">
        <v>3</v>
      </c>
      <c r="FZ106" s="2">
        <v>1</v>
      </c>
      <c r="GB106" s="2">
        <v>3</v>
      </c>
      <c r="GD106" s="2">
        <v>3</v>
      </c>
      <c r="GE106" s="2">
        <v>2</v>
      </c>
      <c r="GI106" s="2">
        <v>3</v>
      </c>
      <c r="GJ106" s="2">
        <v>1</v>
      </c>
      <c r="GL106" s="3">
        <v>7000</v>
      </c>
      <c r="GM106" s="3">
        <v>9500</v>
      </c>
      <c r="GN106" s="2">
        <v>1</v>
      </c>
      <c r="GO106" s="2">
        <v>1</v>
      </c>
      <c r="GQ106" s="2">
        <v>1</v>
      </c>
      <c r="GR106" s="2">
        <v>1</v>
      </c>
      <c r="GS106" s="2">
        <v>1</v>
      </c>
      <c r="GT106" s="2">
        <v>1</v>
      </c>
      <c r="HA106" s="2">
        <v>1</v>
      </c>
      <c r="HB106" s="2">
        <v>1</v>
      </c>
      <c r="HC106" s="2">
        <v>1</v>
      </c>
      <c r="HD106" s="2">
        <v>1</v>
      </c>
      <c r="HE106" s="2">
        <v>1</v>
      </c>
      <c r="HF106" s="2">
        <v>1</v>
      </c>
      <c r="HG106" s="2">
        <v>2</v>
      </c>
      <c r="HH106" s="2">
        <v>2</v>
      </c>
      <c r="HO106" s="2">
        <v>2</v>
      </c>
      <c r="HP106" s="2">
        <v>2</v>
      </c>
      <c r="HQ106" s="2">
        <v>1</v>
      </c>
      <c r="HR106" s="2">
        <v>1</v>
      </c>
      <c r="HS106" s="2">
        <v>1</v>
      </c>
      <c r="HT106" s="2">
        <v>1</v>
      </c>
      <c r="HU106" s="2">
        <v>1</v>
      </c>
      <c r="HV106" s="2">
        <v>1</v>
      </c>
      <c r="HW106" s="2">
        <v>1</v>
      </c>
      <c r="HX106" s="2">
        <v>1</v>
      </c>
      <c r="HY106" s="2">
        <v>1</v>
      </c>
      <c r="HZ106" s="2">
        <v>1</v>
      </c>
      <c r="IA106" s="2">
        <v>1</v>
      </c>
      <c r="IB106" s="2">
        <v>1</v>
      </c>
      <c r="IC106" s="2">
        <v>1</v>
      </c>
      <c r="ID106" s="2">
        <v>1</v>
      </c>
      <c r="IE106" s="2">
        <v>1</v>
      </c>
      <c r="IF106" s="2">
        <v>1</v>
      </c>
      <c r="IH106" s="2">
        <v>1</v>
      </c>
      <c r="IJ106" s="2">
        <v>1</v>
      </c>
      <c r="IK106" s="2">
        <v>1</v>
      </c>
      <c r="IL106" s="2">
        <v>1</v>
      </c>
      <c r="IM106" s="2">
        <v>1</v>
      </c>
      <c r="IN106" s="2">
        <v>1</v>
      </c>
      <c r="IO106" s="2">
        <v>1</v>
      </c>
      <c r="IP106" s="2">
        <v>1</v>
      </c>
      <c r="IQ106" s="2">
        <v>1</v>
      </c>
      <c r="IR106" s="2">
        <v>1</v>
      </c>
      <c r="IS106" s="2">
        <v>1</v>
      </c>
      <c r="IT106" s="2">
        <v>1</v>
      </c>
      <c r="IU106" s="2">
        <v>1</v>
      </c>
      <c r="IV106" s="2">
        <v>1</v>
      </c>
      <c r="IX106" s="2">
        <v>5</v>
      </c>
      <c r="IY106" s="2">
        <v>3</v>
      </c>
      <c r="IZ106" s="2">
        <v>5</v>
      </c>
      <c r="JA106" s="2">
        <v>5</v>
      </c>
      <c r="JB106" s="2">
        <v>5</v>
      </c>
      <c r="JC106" s="2">
        <v>1</v>
      </c>
      <c r="JD106" s="2">
        <v>1</v>
      </c>
      <c r="JE106" s="2">
        <v>1</v>
      </c>
      <c r="JF106" s="2">
        <v>5</v>
      </c>
      <c r="JG106" s="2">
        <v>2</v>
      </c>
      <c r="JH106" s="2">
        <v>1</v>
      </c>
      <c r="JI106" s="2">
        <v>5</v>
      </c>
      <c r="JJ106" s="2">
        <v>1</v>
      </c>
      <c r="JK106" s="2">
        <v>1</v>
      </c>
      <c r="JL106" s="2">
        <v>5</v>
      </c>
      <c r="JM106" s="2">
        <v>5</v>
      </c>
      <c r="JN106" s="2">
        <v>2</v>
      </c>
      <c r="JO106" s="2">
        <v>1</v>
      </c>
      <c r="JP106" s="2">
        <v>3</v>
      </c>
      <c r="JQ106" s="2">
        <v>1</v>
      </c>
      <c r="JR106" s="2">
        <v>1</v>
      </c>
      <c r="JS106" s="2">
        <v>1</v>
      </c>
      <c r="JT106" s="2">
        <v>3</v>
      </c>
      <c r="JU106" s="2">
        <v>2</v>
      </c>
      <c r="JV106" s="2">
        <v>1</v>
      </c>
      <c r="JW106" s="2">
        <v>3</v>
      </c>
      <c r="JX106" s="2">
        <v>2</v>
      </c>
      <c r="JY106" s="2">
        <v>1</v>
      </c>
      <c r="KA106" s="2">
        <v>1</v>
      </c>
      <c r="KC106" s="2">
        <v>3</v>
      </c>
      <c r="KD106" s="2">
        <v>1</v>
      </c>
      <c r="KE106" s="2">
        <v>2</v>
      </c>
      <c r="KF106" s="2" t="s">
        <v>441</v>
      </c>
      <c r="KG106" s="2" t="s">
        <v>448</v>
      </c>
      <c r="KH106" s="2" t="s">
        <v>449</v>
      </c>
      <c r="KI106" s="2">
        <v>1</v>
      </c>
      <c r="KJ106" s="2">
        <v>1</v>
      </c>
      <c r="KL106" s="2">
        <v>4</v>
      </c>
      <c r="KM106" s="2">
        <v>5</v>
      </c>
      <c r="KN106" s="2">
        <v>1</v>
      </c>
      <c r="KO106" s="2">
        <v>5</v>
      </c>
      <c r="KP106" s="2">
        <v>5</v>
      </c>
      <c r="KQ106" s="2">
        <v>5</v>
      </c>
      <c r="KS106" s="2">
        <v>4</v>
      </c>
      <c r="KT106" s="2">
        <v>2</v>
      </c>
      <c r="KU106" s="2" t="s">
        <v>443</v>
      </c>
      <c r="KX106" s="2">
        <v>5</v>
      </c>
      <c r="KY106" s="2">
        <v>5</v>
      </c>
      <c r="KZ106" s="2">
        <v>5</v>
      </c>
      <c r="LA106" s="2">
        <v>5</v>
      </c>
      <c r="LB106" s="2">
        <v>5</v>
      </c>
      <c r="LC106" s="2">
        <v>5</v>
      </c>
      <c r="LD106" s="2">
        <v>5</v>
      </c>
      <c r="LE106" s="2">
        <v>5</v>
      </c>
      <c r="LF106" s="2">
        <v>5</v>
      </c>
      <c r="LG106" s="2">
        <v>5</v>
      </c>
      <c r="LH106" s="2">
        <v>5</v>
      </c>
      <c r="LI106" s="2">
        <v>5</v>
      </c>
      <c r="LJ106" s="2">
        <v>5</v>
      </c>
      <c r="LK106" s="2">
        <v>5</v>
      </c>
      <c r="LL106" s="2">
        <v>5</v>
      </c>
      <c r="LM106" s="2">
        <v>5</v>
      </c>
      <c r="LN106" s="2">
        <v>5</v>
      </c>
      <c r="LO106" s="2">
        <v>1</v>
      </c>
      <c r="LP106" s="2">
        <v>1</v>
      </c>
      <c r="LQ106" s="2">
        <v>1</v>
      </c>
      <c r="LR106" s="2">
        <v>1</v>
      </c>
      <c r="LS106" s="2">
        <v>1</v>
      </c>
      <c r="LT106" s="2">
        <v>1</v>
      </c>
      <c r="LU106" s="2">
        <v>1</v>
      </c>
      <c r="LV106" s="2">
        <v>1</v>
      </c>
      <c r="LW106" s="2">
        <v>1</v>
      </c>
      <c r="LX106" s="2">
        <v>1</v>
      </c>
      <c r="LY106" s="2">
        <v>1</v>
      </c>
      <c r="LZ106" s="2">
        <v>1</v>
      </c>
      <c r="MA106" s="2">
        <v>1</v>
      </c>
      <c r="MB106" s="2">
        <v>1</v>
      </c>
      <c r="MC106" s="2">
        <v>1</v>
      </c>
      <c r="ME106" s="3"/>
    </row>
    <row r="107" spans="1:343" x14ac:dyDescent="0.3">
      <c r="A107" s="128">
        <v>105</v>
      </c>
      <c r="B107" s="2">
        <v>1</v>
      </c>
      <c r="C107" s="2">
        <v>3</v>
      </c>
      <c r="F107" s="2" t="s">
        <v>447</v>
      </c>
      <c r="G107" s="2">
        <v>1</v>
      </c>
      <c r="I107" s="2">
        <v>2</v>
      </c>
      <c r="J107" s="2" t="s">
        <v>450</v>
      </c>
      <c r="K107" s="2">
        <v>2</v>
      </c>
      <c r="M107" s="2">
        <v>2</v>
      </c>
      <c r="O107" s="2">
        <v>2</v>
      </c>
      <c r="Q107" s="2">
        <v>4</v>
      </c>
      <c r="S107" s="2">
        <v>6</v>
      </c>
      <c r="T107" s="2">
        <v>1</v>
      </c>
      <c r="Z107" s="2">
        <v>5</v>
      </c>
      <c r="AB107" s="2">
        <v>1</v>
      </c>
      <c r="AD107" s="2">
        <v>3</v>
      </c>
      <c r="AE107" s="2">
        <v>23</v>
      </c>
      <c r="AG107" s="2">
        <v>2</v>
      </c>
      <c r="AI107" s="2">
        <v>57</v>
      </c>
      <c r="AJ107" s="2">
        <v>1</v>
      </c>
      <c r="AK107" s="14">
        <v>3</v>
      </c>
      <c r="AM107" s="2">
        <v>2006</v>
      </c>
      <c r="AN107" s="2">
        <v>3000000</v>
      </c>
      <c r="AX107" s="3"/>
      <c r="AY107" s="3"/>
      <c r="BC107" s="2">
        <v>1</v>
      </c>
      <c r="BD107" s="2">
        <v>1</v>
      </c>
      <c r="BG107" s="2">
        <v>1</v>
      </c>
      <c r="BH107" s="2">
        <v>2</v>
      </c>
      <c r="BI107" s="2">
        <v>1</v>
      </c>
      <c r="BJ107" s="2">
        <v>1</v>
      </c>
      <c r="BK107" s="2">
        <v>2</v>
      </c>
      <c r="BM107" s="2">
        <v>1</v>
      </c>
      <c r="BO107" s="2">
        <v>2</v>
      </c>
      <c r="BQ107" s="2">
        <v>1</v>
      </c>
      <c r="BS107" s="2">
        <v>2</v>
      </c>
      <c r="BT107" s="2">
        <v>1</v>
      </c>
      <c r="BV107" s="2">
        <v>1</v>
      </c>
      <c r="CB107" s="2">
        <v>3</v>
      </c>
      <c r="CD107" s="2">
        <v>5</v>
      </c>
      <c r="CE107" s="2">
        <v>5</v>
      </c>
      <c r="CF107" s="2">
        <v>5</v>
      </c>
      <c r="CG107" s="2">
        <v>1</v>
      </c>
      <c r="CL107" s="3"/>
      <c r="CM107" s="3"/>
      <c r="CN107" s="3"/>
      <c r="CO107" s="3"/>
      <c r="CP107" s="2">
        <v>2</v>
      </c>
      <c r="CS107" s="2">
        <v>5</v>
      </c>
      <c r="CT107" s="2">
        <v>5</v>
      </c>
      <c r="CU107" s="2">
        <v>5</v>
      </c>
      <c r="CV107" s="2">
        <v>2</v>
      </c>
      <c r="DH107" s="2">
        <v>2</v>
      </c>
      <c r="DV107" s="2">
        <v>5</v>
      </c>
      <c r="DW107" s="2">
        <v>5</v>
      </c>
      <c r="DX107" s="2">
        <v>5</v>
      </c>
      <c r="DY107" s="2">
        <v>5</v>
      </c>
      <c r="EA107" s="2">
        <v>3</v>
      </c>
      <c r="EB107" s="2">
        <v>1</v>
      </c>
      <c r="EC107" s="2">
        <v>5</v>
      </c>
      <c r="ED107" s="2">
        <v>1</v>
      </c>
      <c r="EH107" s="2">
        <v>1</v>
      </c>
      <c r="EL107" s="2">
        <v>1</v>
      </c>
      <c r="EP107" s="2">
        <v>1</v>
      </c>
      <c r="ET107" s="2">
        <v>1</v>
      </c>
      <c r="EX107" s="2">
        <v>2</v>
      </c>
      <c r="EY107" s="2">
        <v>2</v>
      </c>
      <c r="FD107" s="2">
        <v>2</v>
      </c>
      <c r="FF107" s="2">
        <v>1</v>
      </c>
      <c r="FH107" s="2">
        <v>2</v>
      </c>
      <c r="FJ107" s="2">
        <v>3</v>
      </c>
      <c r="FK107" s="2">
        <v>2</v>
      </c>
      <c r="FO107" s="2">
        <v>3</v>
      </c>
      <c r="FR107" s="2">
        <v>1</v>
      </c>
      <c r="FS107" s="2">
        <v>2</v>
      </c>
      <c r="FX107" s="2">
        <v>2</v>
      </c>
      <c r="FZ107" s="2">
        <v>2</v>
      </c>
      <c r="GB107" s="2">
        <v>2</v>
      </c>
      <c r="GD107" s="2">
        <v>3</v>
      </c>
      <c r="GE107" s="2">
        <v>2</v>
      </c>
      <c r="GI107" s="2">
        <v>3</v>
      </c>
      <c r="GL107" s="3">
        <v>4000</v>
      </c>
      <c r="GM107" s="3">
        <v>7000</v>
      </c>
      <c r="GN107" s="2">
        <v>2</v>
      </c>
      <c r="GO107" s="2">
        <v>1</v>
      </c>
      <c r="GQ107" s="2">
        <v>1</v>
      </c>
      <c r="GR107" s="2">
        <v>2</v>
      </c>
      <c r="GS107" s="2">
        <v>2</v>
      </c>
      <c r="GT107" s="2">
        <v>1</v>
      </c>
      <c r="GU107" s="2">
        <v>1</v>
      </c>
      <c r="GV107" s="2">
        <v>1</v>
      </c>
      <c r="GW107" s="2">
        <v>1</v>
      </c>
      <c r="GX107" s="2">
        <v>1</v>
      </c>
      <c r="GY107" s="2">
        <v>1</v>
      </c>
      <c r="GZ107" s="2">
        <v>1</v>
      </c>
      <c r="HA107" s="2">
        <v>1</v>
      </c>
      <c r="HB107" s="2">
        <v>1</v>
      </c>
      <c r="HC107" s="2">
        <v>1</v>
      </c>
      <c r="HD107" s="2">
        <v>1</v>
      </c>
      <c r="HE107" s="2">
        <v>1</v>
      </c>
      <c r="HF107" s="2">
        <v>1</v>
      </c>
      <c r="HG107" s="2">
        <v>1</v>
      </c>
      <c r="HH107" s="2">
        <v>2</v>
      </c>
      <c r="HI107" s="2">
        <v>2</v>
      </c>
      <c r="HJ107" s="2">
        <v>2</v>
      </c>
      <c r="HK107" s="2">
        <v>2</v>
      </c>
      <c r="HL107" s="2">
        <v>2</v>
      </c>
      <c r="HM107" s="2">
        <v>2</v>
      </c>
      <c r="HN107" s="2">
        <v>2</v>
      </c>
      <c r="HO107" s="2">
        <v>2</v>
      </c>
      <c r="HP107" s="2">
        <v>1</v>
      </c>
      <c r="HQ107" s="2">
        <v>1</v>
      </c>
      <c r="HR107" s="2">
        <v>2</v>
      </c>
      <c r="HS107" s="2">
        <v>2</v>
      </c>
      <c r="HT107" s="2">
        <v>2</v>
      </c>
      <c r="HU107" s="2">
        <v>2</v>
      </c>
      <c r="HV107" s="2">
        <v>1</v>
      </c>
      <c r="HW107" s="2">
        <v>1</v>
      </c>
      <c r="HX107" s="2">
        <v>1</v>
      </c>
      <c r="HY107" s="2">
        <v>1</v>
      </c>
      <c r="HZ107" s="2">
        <v>1</v>
      </c>
      <c r="IA107" s="2">
        <v>1</v>
      </c>
      <c r="IB107" s="2">
        <v>1</v>
      </c>
      <c r="IC107" s="2">
        <v>1</v>
      </c>
      <c r="ID107" s="2">
        <v>1</v>
      </c>
      <c r="IE107" s="2">
        <v>1</v>
      </c>
      <c r="IF107" s="2">
        <v>1</v>
      </c>
      <c r="IG107" s="2">
        <v>1</v>
      </c>
      <c r="IH107" s="2">
        <v>1</v>
      </c>
      <c r="II107" s="2">
        <v>1</v>
      </c>
      <c r="IJ107" s="2">
        <v>1</v>
      </c>
      <c r="IK107" s="2">
        <v>1</v>
      </c>
      <c r="IL107" s="2">
        <v>1</v>
      </c>
      <c r="IM107" s="2">
        <v>1</v>
      </c>
      <c r="IN107" s="2">
        <v>1</v>
      </c>
      <c r="IO107" s="2">
        <v>1</v>
      </c>
      <c r="IP107" s="2">
        <v>1</v>
      </c>
      <c r="IQ107" s="2">
        <v>1</v>
      </c>
      <c r="IR107" s="2">
        <v>1</v>
      </c>
      <c r="IS107" s="2">
        <v>1</v>
      </c>
      <c r="IT107" s="2">
        <v>1</v>
      </c>
      <c r="IU107" s="2">
        <v>1</v>
      </c>
      <c r="IV107" s="2">
        <v>1</v>
      </c>
      <c r="IW107" s="2">
        <v>1</v>
      </c>
      <c r="IX107" s="2">
        <v>3</v>
      </c>
      <c r="IY107" s="2">
        <v>2</v>
      </c>
      <c r="IZ107" s="2">
        <v>5</v>
      </c>
      <c r="JA107" s="2">
        <v>5</v>
      </c>
      <c r="JB107" s="2">
        <v>5</v>
      </c>
      <c r="JC107" s="2">
        <v>1</v>
      </c>
      <c r="JD107" s="2">
        <v>1</v>
      </c>
      <c r="JE107" s="2">
        <v>1</v>
      </c>
      <c r="JF107" s="2">
        <v>5</v>
      </c>
      <c r="JG107" s="2">
        <v>4</v>
      </c>
      <c r="JH107" s="2">
        <v>1</v>
      </c>
      <c r="JI107" s="2">
        <v>5</v>
      </c>
      <c r="JJ107" s="2">
        <v>1</v>
      </c>
      <c r="JK107" s="2">
        <v>1</v>
      </c>
      <c r="JL107" s="2">
        <v>5</v>
      </c>
      <c r="JM107" s="2">
        <v>5</v>
      </c>
      <c r="JN107" s="2">
        <v>1</v>
      </c>
      <c r="JO107" s="2">
        <v>1</v>
      </c>
      <c r="JP107" s="2">
        <v>3</v>
      </c>
      <c r="JQ107" s="2">
        <v>3</v>
      </c>
      <c r="JR107" s="2">
        <v>1</v>
      </c>
      <c r="JS107" s="2">
        <v>1</v>
      </c>
      <c r="JT107" s="2">
        <v>2</v>
      </c>
      <c r="JU107" s="2">
        <v>1</v>
      </c>
      <c r="JV107" s="2">
        <v>1</v>
      </c>
      <c r="JX107" s="2">
        <v>2</v>
      </c>
      <c r="JY107" s="2">
        <v>1</v>
      </c>
      <c r="JZ107" s="2">
        <v>1</v>
      </c>
      <c r="KA107" s="2">
        <v>1</v>
      </c>
      <c r="KC107" s="2">
        <v>2</v>
      </c>
      <c r="KD107" s="2">
        <v>2</v>
      </c>
      <c r="KE107" s="2">
        <v>3</v>
      </c>
      <c r="KF107" s="2" t="s">
        <v>451</v>
      </c>
      <c r="KI107" s="2">
        <v>1</v>
      </c>
      <c r="KJ107" s="2">
        <v>1</v>
      </c>
      <c r="KL107" s="2">
        <v>5</v>
      </c>
      <c r="KM107" s="2">
        <v>5</v>
      </c>
      <c r="KN107" s="2">
        <v>1</v>
      </c>
      <c r="KO107" s="2">
        <v>5</v>
      </c>
      <c r="KP107" s="2">
        <v>5</v>
      </c>
      <c r="KQ107" s="2">
        <v>5</v>
      </c>
      <c r="KS107" s="2">
        <v>5</v>
      </c>
      <c r="KT107" s="2">
        <v>1</v>
      </c>
      <c r="KU107" s="2" t="s">
        <v>443</v>
      </c>
      <c r="KX107" s="2">
        <v>5</v>
      </c>
      <c r="KY107" s="2">
        <v>5</v>
      </c>
      <c r="KZ107" s="2">
        <v>5</v>
      </c>
      <c r="LA107" s="2">
        <v>2</v>
      </c>
      <c r="LB107" s="2">
        <v>5</v>
      </c>
      <c r="LC107" s="2">
        <v>3</v>
      </c>
      <c r="LD107" s="2">
        <v>3</v>
      </c>
      <c r="LE107" s="2">
        <v>5</v>
      </c>
      <c r="LF107" s="2">
        <v>5</v>
      </c>
      <c r="LG107" s="2">
        <v>5</v>
      </c>
      <c r="LI107" s="2">
        <v>5</v>
      </c>
      <c r="LJ107" s="2">
        <v>3</v>
      </c>
      <c r="LK107" s="2">
        <v>3</v>
      </c>
      <c r="LL107" s="2">
        <v>5</v>
      </c>
      <c r="LM107" s="2">
        <v>5</v>
      </c>
      <c r="LN107" s="2">
        <v>5</v>
      </c>
      <c r="LO107" s="2">
        <v>5</v>
      </c>
      <c r="LP107" s="2">
        <v>5</v>
      </c>
      <c r="LQ107" s="2">
        <v>5</v>
      </c>
      <c r="LR107" s="2">
        <v>5</v>
      </c>
      <c r="LS107" s="2">
        <v>5</v>
      </c>
      <c r="LT107" s="2">
        <v>5</v>
      </c>
      <c r="LU107" s="2">
        <v>5</v>
      </c>
      <c r="LV107" s="2">
        <v>5</v>
      </c>
      <c r="LW107" s="2">
        <v>5</v>
      </c>
      <c r="LX107" s="2">
        <v>5</v>
      </c>
      <c r="LY107" s="2">
        <v>5</v>
      </c>
      <c r="LZ107" s="2">
        <v>5</v>
      </c>
      <c r="MA107" s="2">
        <v>5</v>
      </c>
      <c r="MB107" s="2">
        <v>5</v>
      </c>
      <c r="MC107" s="2">
        <v>5</v>
      </c>
      <c r="ME107" s="3"/>
    </row>
    <row r="108" spans="1:343" x14ac:dyDescent="0.3">
      <c r="A108" s="128">
        <v>106</v>
      </c>
      <c r="B108" s="2">
        <v>1</v>
      </c>
      <c r="C108" s="2">
        <v>2</v>
      </c>
      <c r="F108" s="2" t="s">
        <v>452</v>
      </c>
      <c r="G108" s="2">
        <v>1</v>
      </c>
      <c r="I108" s="2">
        <v>2</v>
      </c>
      <c r="J108" s="2" t="s">
        <v>453</v>
      </c>
      <c r="K108" s="2">
        <v>2</v>
      </c>
      <c r="M108" s="2">
        <v>2</v>
      </c>
      <c r="O108" s="2">
        <v>3</v>
      </c>
      <c r="Q108" s="2">
        <v>4</v>
      </c>
      <c r="S108" s="2">
        <v>4</v>
      </c>
      <c r="T108" s="2">
        <v>1</v>
      </c>
      <c r="Z108" s="2">
        <v>5</v>
      </c>
      <c r="AB108" s="2">
        <v>2</v>
      </c>
      <c r="AD108" s="2">
        <v>3</v>
      </c>
      <c r="AE108" s="2">
        <v>2</v>
      </c>
      <c r="AF108" s="2">
        <v>24</v>
      </c>
      <c r="AG108" s="2">
        <v>3</v>
      </c>
      <c r="AI108" s="2">
        <v>72</v>
      </c>
      <c r="AK108" s="14"/>
      <c r="AM108" s="2">
        <v>2024</v>
      </c>
      <c r="AN108" s="2">
        <v>3000000</v>
      </c>
      <c r="AX108" s="3"/>
      <c r="AY108" s="3"/>
      <c r="BC108" s="2">
        <v>1</v>
      </c>
      <c r="BD108" s="2">
        <v>1</v>
      </c>
      <c r="BF108" s="2">
        <v>2</v>
      </c>
      <c r="BG108" s="2">
        <v>1</v>
      </c>
      <c r="BH108" s="2">
        <v>2</v>
      </c>
      <c r="BI108" s="2">
        <v>2</v>
      </c>
      <c r="BJ108" s="2">
        <v>2</v>
      </c>
      <c r="BK108" s="2">
        <v>2</v>
      </c>
      <c r="BL108" s="2">
        <v>2</v>
      </c>
      <c r="BM108" s="2">
        <v>1</v>
      </c>
      <c r="BN108" s="2">
        <v>2</v>
      </c>
      <c r="BO108" s="2">
        <v>2</v>
      </c>
      <c r="BP108" s="2">
        <v>2</v>
      </c>
      <c r="BQ108" s="2">
        <v>2</v>
      </c>
      <c r="BR108" s="2">
        <v>2</v>
      </c>
      <c r="BS108" s="2">
        <v>2</v>
      </c>
      <c r="BT108" s="2">
        <v>1</v>
      </c>
      <c r="BU108" s="2">
        <v>2</v>
      </c>
      <c r="BV108" s="2">
        <v>2</v>
      </c>
      <c r="BW108" s="2">
        <v>2</v>
      </c>
      <c r="BX108" s="2">
        <v>2</v>
      </c>
      <c r="CB108" s="2">
        <v>1</v>
      </c>
      <c r="CC108" s="2">
        <v>1</v>
      </c>
      <c r="CD108" s="2">
        <v>5</v>
      </c>
      <c r="CE108" s="2">
        <v>1</v>
      </c>
      <c r="CF108" s="2">
        <v>5</v>
      </c>
      <c r="CG108" s="2">
        <v>5</v>
      </c>
      <c r="CH108" s="2">
        <v>5</v>
      </c>
      <c r="CI108" s="2">
        <v>4</v>
      </c>
      <c r="CJ108" s="2">
        <v>2</v>
      </c>
      <c r="CL108" s="3">
        <v>150000</v>
      </c>
      <c r="CM108" s="3">
        <v>150000</v>
      </c>
      <c r="CN108" s="3">
        <v>60000</v>
      </c>
      <c r="CO108" s="3">
        <v>40000</v>
      </c>
      <c r="CP108" s="2">
        <v>5</v>
      </c>
      <c r="CS108" s="2">
        <v>5</v>
      </c>
      <c r="CT108" s="2">
        <v>5</v>
      </c>
      <c r="CU108" s="2">
        <v>5</v>
      </c>
      <c r="CV108" s="2">
        <v>2</v>
      </c>
      <c r="DG108" s="2">
        <v>2</v>
      </c>
      <c r="DH108" s="2">
        <v>2</v>
      </c>
      <c r="DI108" s="2">
        <v>2</v>
      </c>
      <c r="DJ108" s="2">
        <v>2</v>
      </c>
      <c r="DK108" s="2">
        <v>2</v>
      </c>
      <c r="DL108" s="2">
        <v>2</v>
      </c>
      <c r="DO108" s="2">
        <v>2</v>
      </c>
      <c r="DP108" s="2">
        <v>2</v>
      </c>
      <c r="DQ108" s="2">
        <v>2</v>
      </c>
      <c r="DR108" s="2">
        <v>2</v>
      </c>
      <c r="DS108" s="2">
        <v>2</v>
      </c>
      <c r="DT108" s="2">
        <v>2</v>
      </c>
      <c r="DU108" s="2">
        <v>2</v>
      </c>
      <c r="DV108" s="2">
        <v>5</v>
      </c>
      <c r="DW108" s="2">
        <v>5</v>
      </c>
      <c r="DX108" s="2">
        <v>1</v>
      </c>
      <c r="DY108" s="2">
        <v>5</v>
      </c>
      <c r="DZ108" s="2">
        <v>1</v>
      </c>
      <c r="EA108" s="2">
        <v>5</v>
      </c>
      <c r="EB108" s="2">
        <v>5</v>
      </c>
      <c r="EC108" s="2">
        <v>4</v>
      </c>
      <c r="ED108" s="2">
        <v>1</v>
      </c>
      <c r="EH108" s="2">
        <v>1</v>
      </c>
      <c r="EL108" s="2">
        <v>1</v>
      </c>
      <c r="EP108" s="2">
        <v>1</v>
      </c>
      <c r="ET108" s="2">
        <v>1</v>
      </c>
      <c r="EX108" s="2">
        <v>3</v>
      </c>
      <c r="FD108" s="2">
        <v>3</v>
      </c>
      <c r="FH108" s="2">
        <v>3</v>
      </c>
      <c r="FO108" s="2">
        <v>3</v>
      </c>
      <c r="FR108" s="2">
        <v>1</v>
      </c>
      <c r="FX108" s="2">
        <v>3</v>
      </c>
      <c r="GB108" s="2">
        <v>3</v>
      </c>
      <c r="GI108" s="2">
        <v>3</v>
      </c>
      <c r="GL108" s="3">
        <v>2500</v>
      </c>
      <c r="GM108" s="3"/>
      <c r="GQ108" s="2">
        <v>1</v>
      </c>
      <c r="GR108" s="2">
        <v>1</v>
      </c>
      <c r="GS108" s="2">
        <v>1</v>
      </c>
      <c r="GT108" s="2">
        <v>1</v>
      </c>
      <c r="GU108" s="2">
        <v>1</v>
      </c>
      <c r="GV108" s="2">
        <v>1</v>
      </c>
      <c r="GW108" s="2">
        <v>1</v>
      </c>
      <c r="GX108" s="2">
        <v>1</v>
      </c>
      <c r="GY108" s="2">
        <v>1</v>
      </c>
      <c r="GZ108" s="2">
        <v>1</v>
      </c>
      <c r="HA108" s="2">
        <v>1</v>
      </c>
      <c r="HB108" s="2">
        <v>1</v>
      </c>
      <c r="HC108" s="2">
        <v>1</v>
      </c>
      <c r="HD108" s="2">
        <v>1</v>
      </c>
      <c r="HE108" s="2">
        <v>1</v>
      </c>
      <c r="HF108" s="2">
        <v>1</v>
      </c>
      <c r="HG108" s="2">
        <v>1</v>
      </c>
      <c r="HH108" s="2">
        <v>2</v>
      </c>
      <c r="HI108" s="2">
        <v>2</v>
      </c>
      <c r="HJ108" s="2">
        <v>2</v>
      </c>
      <c r="HK108" s="2">
        <v>2</v>
      </c>
      <c r="HL108" s="2">
        <v>2</v>
      </c>
      <c r="HM108" s="2">
        <v>2</v>
      </c>
      <c r="HN108" s="2">
        <v>2</v>
      </c>
      <c r="HO108" s="2">
        <v>2</v>
      </c>
      <c r="HP108" s="2">
        <v>2</v>
      </c>
      <c r="HQ108" s="2">
        <v>2</v>
      </c>
      <c r="HR108" s="2">
        <v>2</v>
      </c>
      <c r="HS108" s="2">
        <v>2</v>
      </c>
      <c r="HT108" s="2">
        <v>2</v>
      </c>
      <c r="HU108" s="2">
        <v>2</v>
      </c>
      <c r="HV108" s="2">
        <v>2</v>
      </c>
      <c r="HW108" s="2">
        <v>2</v>
      </c>
      <c r="HX108" s="2">
        <v>2</v>
      </c>
      <c r="HY108" s="2">
        <v>2</v>
      </c>
      <c r="HZ108" s="2">
        <v>2</v>
      </c>
      <c r="IA108" s="2">
        <v>2</v>
      </c>
      <c r="IB108" s="2">
        <v>2</v>
      </c>
      <c r="IC108" s="2">
        <v>1</v>
      </c>
      <c r="ID108" s="2">
        <v>1</v>
      </c>
      <c r="IE108" s="2">
        <v>1</v>
      </c>
      <c r="IF108" s="2">
        <v>1</v>
      </c>
      <c r="IG108" s="2">
        <v>1</v>
      </c>
      <c r="IH108" s="2">
        <v>1</v>
      </c>
      <c r="II108" s="2">
        <v>1</v>
      </c>
      <c r="IJ108" s="2">
        <v>1</v>
      </c>
      <c r="IK108" s="2">
        <v>1</v>
      </c>
      <c r="IL108" s="2">
        <v>1</v>
      </c>
      <c r="IM108" s="2">
        <v>1</v>
      </c>
      <c r="IN108" s="2">
        <v>1</v>
      </c>
      <c r="IO108" s="2">
        <v>1</v>
      </c>
      <c r="IP108" s="2">
        <v>1</v>
      </c>
      <c r="IQ108" s="2">
        <v>1</v>
      </c>
      <c r="IR108" s="2">
        <v>1</v>
      </c>
      <c r="IS108" s="2">
        <v>1</v>
      </c>
      <c r="IT108" s="2">
        <v>1</v>
      </c>
      <c r="IU108" s="2">
        <v>1</v>
      </c>
      <c r="IV108" s="2">
        <v>1</v>
      </c>
      <c r="IW108" s="2">
        <v>1</v>
      </c>
      <c r="IX108" s="2">
        <v>5</v>
      </c>
      <c r="IY108" s="2">
        <v>3</v>
      </c>
      <c r="IZ108" s="2">
        <v>5</v>
      </c>
      <c r="JA108" s="2">
        <v>5</v>
      </c>
      <c r="JB108" s="2">
        <v>5</v>
      </c>
      <c r="JC108" s="2">
        <v>1</v>
      </c>
      <c r="JD108" s="2">
        <v>1</v>
      </c>
      <c r="JE108" s="2">
        <v>1</v>
      </c>
      <c r="JF108" s="2">
        <v>5</v>
      </c>
      <c r="JG108" s="2">
        <v>5</v>
      </c>
      <c r="JH108" s="2">
        <v>1</v>
      </c>
      <c r="JI108" s="2">
        <v>5</v>
      </c>
      <c r="JJ108" s="2">
        <v>1</v>
      </c>
      <c r="JK108" s="2">
        <v>5</v>
      </c>
      <c r="JL108" s="2">
        <v>5</v>
      </c>
      <c r="JM108" s="2">
        <v>5</v>
      </c>
      <c r="JN108" s="2">
        <v>1</v>
      </c>
      <c r="JO108" s="2">
        <v>1</v>
      </c>
      <c r="JP108" s="2">
        <v>4</v>
      </c>
      <c r="JQ108" s="2">
        <v>1</v>
      </c>
      <c r="JR108" s="2">
        <v>1</v>
      </c>
      <c r="JS108" s="2">
        <v>1</v>
      </c>
      <c r="JT108" s="2">
        <v>1</v>
      </c>
      <c r="JU108" s="2">
        <v>2</v>
      </c>
      <c r="JV108" s="2">
        <v>1</v>
      </c>
      <c r="JW108" s="2">
        <v>3</v>
      </c>
      <c r="JX108" s="2">
        <v>4</v>
      </c>
      <c r="JY108" s="2">
        <v>3</v>
      </c>
      <c r="KC108" s="2">
        <v>3</v>
      </c>
      <c r="KD108" s="2">
        <v>5</v>
      </c>
      <c r="KE108" s="2">
        <v>3</v>
      </c>
      <c r="KF108" s="2" t="s">
        <v>454</v>
      </c>
      <c r="KG108" s="2" t="s">
        <v>441</v>
      </c>
      <c r="KI108" s="2">
        <v>1</v>
      </c>
      <c r="KJ108" s="2">
        <v>1</v>
      </c>
      <c r="KL108" s="2">
        <v>5</v>
      </c>
      <c r="KM108" s="2">
        <v>4</v>
      </c>
      <c r="KN108" s="2">
        <v>1</v>
      </c>
      <c r="KO108" s="2">
        <v>5</v>
      </c>
      <c r="KP108" s="2">
        <v>4</v>
      </c>
      <c r="KQ108" s="2">
        <v>4</v>
      </c>
      <c r="KS108" s="2">
        <v>4</v>
      </c>
      <c r="KT108" s="2">
        <v>1</v>
      </c>
      <c r="KU108" s="2" t="s">
        <v>443</v>
      </c>
      <c r="KX108" s="2">
        <v>5</v>
      </c>
      <c r="KY108" s="2">
        <v>5</v>
      </c>
      <c r="KZ108" s="2">
        <v>5</v>
      </c>
      <c r="LA108" s="2">
        <v>3</v>
      </c>
      <c r="LB108" s="2">
        <v>5</v>
      </c>
      <c r="LC108" s="2">
        <v>5</v>
      </c>
      <c r="LD108" s="2">
        <v>5</v>
      </c>
      <c r="LE108" s="2">
        <v>5</v>
      </c>
      <c r="LF108" s="2">
        <v>5</v>
      </c>
      <c r="LG108" s="2">
        <v>5</v>
      </c>
      <c r="LH108" s="2">
        <v>5</v>
      </c>
      <c r="LI108" s="2">
        <v>5</v>
      </c>
      <c r="LJ108" s="2">
        <v>5</v>
      </c>
      <c r="LK108" s="2">
        <v>5</v>
      </c>
      <c r="LL108" s="2">
        <v>5</v>
      </c>
      <c r="LM108" s="2">
        <v>5</v>
      </c>
      <c r="LN108" s="2">
        <v>5</v>
      </c>
      <c r="LO108" s="2">
        <v>5</v>
      </c>
      <c r="LP108" s="2">
        <v>5</v>
      </c>
      <c r="LQ108" s="2">
        <v>5</v>
      </c>
      <c r="LR108" s="2">
        <v>5</v>
      </c>
      <c r="LS108" s="2">
        <v>5</v>
      </c>
      <c r="LT108" s="2">
        <v>5</v>
      </c>
      <c r="LU108" s="2">
        <v>5</v>
      </c>
      <c r="LV108" s="2">
        <v>5</v>
      </c>
      <c r="LW108" s="2">
        <v>5</v>
      </c>
      <c r="LX108" s="2">
        <v>5</v>
      </c>
      <c r="LY108" s="2">
        <v>5</v>
      </c>
      <c r="LZ108" s="2">
        <v>5</v>
      </c>
      <c r="MA108" s="2">
        <v>5</v>
      </c>
      <c r="MB108" s="2">
        <v>5</v>
      </c>
      <c r="MC108" s="2">
        <v>5</v>
      </c>
      <c r="ME108" s="3"/>
    </row>
    <row r="109" spans="1:343" x14ac:dyDescent="0.3">
      <c r="A109" s="128">
        <v>107</v>
      </c>
      <c r="B109" s="2">
        <v>1</v>
      </c>
      <c r="C109" s="2">
        <v>3</v>
      </c>
      <c r="F109" s="2" t="s">
        <v>452</v>
      </c>
      <c r="G109" s="2">
        <v>1</v>
      </c>
      <c r="I109" s="2">
        <v>1</v>
      </c>
      <c r="K109" s="2">
        <v>1</v>
      </c>
      <c r="M109" s="2">
        <v>2</v>
      </c>
      <c r="O109" s="2">
        <v>3</v>
      </c>
      <c r="Q109" s="2">
        <v>4</v>
      </c>
      <c r="S109" s="2">
        <v>3</v>
      </c>
      <c r="T109" s="2">
        <v>1</v>
      </c>
      <c r="Z109" s="2">
        <v>5</v>
      </c>
      <c r="AB109" s="2">
        <v>1</v>
      </c>
      <c r="AD109" s="2">
        <v>4</v>
      </c>
      <c r="AE109" s="2">
        <v>6</v>
      </c>
      <c r="AF109" s="2">
        <v>20</v>
      </c>
      <c r="AG109" s="2">
        <v>2</v>
      </c>
      <c r="AI109" s="2">
        <v>54</v>
      </c>
      <c r="AK109" s="14">
        <v>2.9</v>
      </c>
      <c r="AX109" s="3"/>
      <c r="AY109" s="3"/>
      <c r="BC109" s="2">
        <v>1</v>
      </c>
      <c r="BD109" s="2">
        <v>1</v>
      </c>
      <c r="BG109" s="2">
        <v>1</v>
      </c>
      <c r="BH109" s="2">
        <v>2</v>
      </c>
      <c r="BI109" s="2">
        <v>1</v>
      </c>
      <c r="BJ109" s="2">
        <v>1</v>
      </c>
      <c r="BK109" s="2">
        <v>1</v>
      </c>
      <c r="BL109" s="2">
        <v>2</v>
      </c>
      <c r="BM109" s="2">
        <v>1</v>
      </c>
      <c r="BN109" s="2">
        <v>1</v>
      </c>
      <c r="BO109" s="2">
        <v>2</v>
      </c>
      <c r="BP109" s="2">
        <v>2</v>
      </c>
      <c r="BQ109" s="2">
        <v>1</v>
      </c>
      <c r="BR109" s="2">
        <v>2</v>
      </c>
      <c r="BS109" s="2">
        <v>2</v>
      </c>
      <c r="BT109" s="2">
        <v>1</v>
      </c>
      <c r="BU109" s="2">
        <v>2</v>
      </c>
      <c r="BV109" s="2">
        <v>1</v>
      </c>
      <c r="BW109" s="2">
        <v>2</v>
      </c>
      <c r="CB109" s="2">
        <v>3</v>
      </c>
      <c r="CC109" s="2">
        <v>1</v>
      </c>
      <c r="CD109" s="2">
        <v>5</v>
      </c>
      <c r="CE109" s="2">
        <v>5</v>
      </c>
      <c r="CF109" s="2">
        <v>5</v>
      </c>
      <c r="CG109" s="2">
        <v>1</v>
      </c>
      <c r="CH109" s="2">
        <v>3</v>
      </c>
      <c r="CI109" s="2">
        <v>3</v>
      </c>
      <c r="CJ109" s="2">
        <v>1</v>
      </c>
      <c r="CK109" s="2">
        <v>5</v>
      </c>
      <c r="CL109" s="3"/>
      <c r="CM109" s="3"/>
      <c r="CN109" s="3"/>
      <c r="CO109" s="3"/>
      <c r="CP109" s="2">
        <v>1</v>
      </c>
      <c r="CS109" s="2">
        <v>5</v>
      </c>
      <c r="CT109" s="2">
        <v>5</v>
      </c>
      <c r="CU109" s="2">
        <v>5</v>
      </c>
      <c r="CV109" s="2">
        <v>2</v>
      </c>
      <c r="CW109" s="2">
        <v>2</v>
      </c>
      <c r="DG109" s="2">
        <v>1</v>
      </c>
      <c r="DH109" s="2">
        <v>1</v>
      </c>
      <c r="DI109" s="2">
        <v>2</v>
      </c>
      <c r="DJ109" s="2">
        <v>2</v>
      </c>
      <c r="DK109" s="2">
        <v>2</v>
      </c>
      <c r="DL109" s="2">
        <v>2</v>
      </c>
      <c r="DN109" s="2">
        <v>2</v>
      </c>
      <c r="DO109" s="2">
        <v>1</v>
      </c>
      <c r="DP109" s="2">
        <v>1</v>
      </c>
      <c r="DQ109" s="2">
        <v>2</v>
      </c>
      <c r="DR109" s="2">
        <v>2</v>
      </c>
      <c r="DS109" s="2">
        <v>2</v>
      </c>
      <c r="DT109" s="2">
        <v>2</v>
      </c>
      <c r="DV109" s="2">
        <v>5</v>
      </c>
      <c r="DW109" s="2">
        <v>5</v>
      </c>
      <c r="DX109" s="2">
        <v>5</v>
      </c>
      <c r="DY109" s="2">
        <v>4</v>
      </c>
      <c r="DZ109" s="2">
        <v>5</v>
      </c>
      <c r="EA109" s="2">
        <v>3</v>
      </c>
      <c r="EB109" s="2">
        <v>3</v>
      </c>
      <c r="EC109" s="2">
        <v>5</v>
      </c>
      <c r="ED109" s="2">
        <v>1</v>
      </c>
      <c r="EH109" s="2">
        <v>1</v>
      </c>
      <c r="EL109" s="2">
        <v>1</v>
      </c>
      <c r="EP109" s="2">
        <v>1</v>
      </c>
      <c r="ET109" s="2">
        <v>1</v>
      </c>
      <c r="EX109" s="2">
        <v>3</v>
      </c>
      <c r="FD109" s="2">
        <v>3</v>
      </c>
      <c r="FF109" s="2">
        <v>3</v>
      </c>
      <c r="FH109" s="2">
        <v>3</v>
      </c>
      <c r="FJ109" s="2">
        <v>2</v>
      </c>
      <c r="FK109" s="2">
        <v>3</v>
      </c>
      <c r="FO109" s="2">
        <v>2</v>
      </c>
      <c r="FP109" s="2">
        <v>3</v>
      </c>
      <c r="FR109" s="2">
        <v>2</v>
      </c>
      <c r="FX109" s="2">
        <v>3</v>
      </c>
      <c r="FZ109" s="2">
        <v>3</v>
      </c>
      <c r="GB109" s="2">
        <v>3</v>
      </c>
      <c r="GD109" s="2">
        <v>2</v>
      </c>
      <c r="GE109" s="2">
        <v>3</v>
      </c>
      <c r="GI109" s="2">
        <v>2</v>
      </c>
      <c r="GJ109" s="2">
        <v>1</v>
      </c>
      <c r="GL109" s="3">
        <v>5000</v>
      </c>
      <c r="GM109" s="3">
        <v>6000</v>
      </c>
      <c r="GQ109" s="2">
        <v>1</v>
      </c>
      <c r="GR109" s="2">
        <v>2</v>
      </c>
      <c r="GS109" s="2">
        <v>1</v>
      </c>
      <c r="GU109" s="2">
        <v>1</v>
      </c>
      <c r="GV109" s="2">
        <v>1</v>
      </c>
      <c r="GX109" s="2">
        <v>1</v>
      </c>
      <c r="HA109" s="2">
        <v>1</v>
      </c>
      <c r="HB109" s="2">
        <v>1</v>
      </c>
      <c r="HC109" s="2">
        <v>1</v>
      </c>
      <c r="HO109" s="2">
        <v>2</v>
      </c>
      <c r="HP109" s="2">
        <v>2</v>
      </c>
      <c r="HQ109" s="2">
        <v>2</v>
      </c>
      <c r="HV109" s="2">
        <v>1</v>
      </c>
      <c r="HW109" s="2">
        <v>1</v>
      </c>
      <c r="HX109" s="2">
        <v>1</v>
      </c>
      <c r="HY109" s="2">
        <v>1</v>
      </c>
      <c r="HZ109" s="2">
        <v>1</v>
      </c>
      <c r="IA109" s="2">
        <v>1</v>
      </c>
      <c r="IB109" s="2">
        <v>1</v>
      </c>
      <c r="IC109" s="2">
        <v>1</v>
      </c>
      <c r="ID109" s="2">
        <v>1</v>
      </c>
      <c r="IE109" s="2">
        <v>1</v>
      </c>
      <c r="IJ109" s="2">
        <v>1</v>
      </c>
      <c r="IK109" s="2">
        <v>1</v>
      </c>
      <c r="IL109" s="2">
        <v>1</v>
      </c>
      <c r="IM109" s="2">
        <v>1</v>
      </c>
      <c r="IN109" s="2">
        <v>1</v>
      </c>
      <c r="IO109" s="2">
        <v>1</v>
      </c>
      <c r="IP109" s="2">
        <v>1</v>
      </c>
      <c r="IQ109" s="2">
        <v>1</v>
      </c>
      <c r="IR109" s="2">
        <v>1</v>
      </c>
      <c r="IS109" s="2">
        <v>1</v>
      </c>
      <c r="IT109" s="2">
        <v>1</v>
      </c>
      <c r="IU109" s="2">
        <v>1</v>
      </c>
      <c r="IV109" s="2">
        <v>1</v>
      </c>
      <c r="IW109" s="2">
        <v>1</v>
      </c>
      <c r="IX109" s="2">
        <v>5</v>
      </c>
      <c r="IY109" s="2">
        <v>1</v>
      </c>
      <c r="IZ109" s="2">
        <v>1</v>
      </c>
      <c r="JA109" s="2">
        <v>1</v>
      </c>
      <c r="JB109" s="2">
        <v>1</v>
      </c>
      <c r="JC109" s="2">
        <v>1</v>
      </c>
      <c r="JD109" s="2">
        <v>1</v>
      </c>
      <c r="JE109" s="2">
        <v>1</v>
      </c>
      <c r="JF109" s="2">
        <v>5</v>
      </c>
      <c r="JG109" s="2">
        <v>5</v>
      </c>
      <c r="JH109" s="2">
        <v>1</v>
      </c>
      <c r="JI109" s="2">
        <v>5</v>
      </c>
      <c r="JJ109" s="2">
        <v>1</v>
      </c>
      <c r="JK109" s="2">
        <v>1</v>
      </c>
      <c r="JL109" s="2">
        <v>5</v>
      </c>
      <c r="JM109" s="2">
        <v>5</v>
      </c>
      <c r="JN109" s="2">
        <v>1</v>
      </c>
      <c r="JO109" s="2">
        <v>1</v>
      </c>
      <c r="JP109" s="2">
        <v>3</v>
      </c>
      <c r="JQ109" s="2">
        <v>1</v>
      </c>
      <c r="JR109" s="2">
        <v>1</v>
      </c>
      <c r="JS109" s="2">
        <v>1</v>
      </c>
      <c r="JT109" s="2">
        <v>1</v>
      </c>
      <c r="JU109" s="2">
        <v>2</v>
      </c>
      <c r="JV109" s="2">
        <v>1</v>
      </c>
      <c r="JW109" s="2">
        <v>1</v>
      </c>
      <c r="JX109" s="2">
        <v>1</v>
      </c>
      <c r="JY109" s="2">
        <v>1</v>
      </c>
      <c r="JZ109" s="2">
        <v>1</v>
      </c>
      <c r="KA109" s="2">
        <v>1</v>
      </c>
      <c r="KB109" s="2">
        <v>1</v>
      </c>
      <c r="KC109" s="2">
        <v>3</v>
      </c>
      <c r="KD109" s="2">
        <v>2</v>
      </c>
      <c r="KE109" s="2">
        <v>1</v>
      </c>
      <c r="KF109" s="2" t="s">
        <v>441</v>
      </c>
      <c r="KG109" s="2" t="s">
        <v>449</v>
      </c>
      <c r="KI109" s="2">
        <v>1</v>
      </c>
      <c r="KJ109" s="2">
        <v>1</v>
      </c>
      <c r="KL109" s="2">
        <v>3</v>
      </c>
      <c r="KM109" s="2">
        <v>3</v>
      </c>
      <c r="KN109" s="2">
        <v>1</v>
      </c>
      <c r="KO109" s="2">
        <v>4</v>
      </c>
      <c r="KP109" s="2">
        <v>4</v>
      </c>
      <c r="KQ109" s="2">
        <v>4</v>
      </c>
      <c r="KS109" s="2">
        <v>5</v>
      </c>
      <c r="KT109" s="2">
        <v>1</v>
      </c>
      <c r="KX109" s="2">
        <v>5</v>
      </c>
      <c r="KY109" s="2">
        <v>5</v>
      </c>
      <c r="KZ109" s="2">
        <v>5</v>
      </c>
      <c r="LA109" s="2">
        <v>5</v>
      </c>
      <c r="LB109" s="2">
        <v>5</v>
      </c>
      <c r="LC109" s="2">
        <v>3</v>
      </c>
      <c r="LD109" s="2">
        <v>3</v>
      </c>
      <c r="LE109" s="2">
        <v>5</v>
      </c>
      <c r="LF109" s="2">
        <v>5</v>
      </c>
      <c r="LG109" s="2">
        <v>5</v>
      </c>
      <c r="LH109" s="2">
        <v>5</v>
      </c>
      <c r="LI109" s="2">
        <v>5</v>
      </c>
      <c r="LJ109" s="2">
        <v>5</v>
      </c>
      <c r="LK109" s="2">
        <v>5</v>
      </c>
      <c r="LL109" s="2">
        <v>5</v>
      </c>
      <c r="LM109" s="2">
        <v>5</v>
      </c>
      <c r="LN109" s="2">
        <v>5</v>
      </c>
      <c r="LO109" s="2">
        <v>5</v>
      </c>
      <c r="LP109" s="2">
        <v>5</v>
      </c>
      <c r="LQ109" s="2">
        <v>5</v>
      </c>
      <c r="LR109" s="2">
        <v>5</v>
      </c>
      <c r="LS109" s="2">
        <v>5</v>
      </c>
      <c r="LT109" s="2">
        <v>5</v>
      </c>
      <c r="LU109" s="2">
        <v>5</v>
      </c>
      <c r="LV109" s="2">
        <v>5</v>
      </c>
      <c r="LW109" s="2">
        <v>5</v>
      </c>
      <c r="LX109" s="2">
        <v>5</v>
      </c>
      <c r="LY109" s="2">
        <v>5</v>
      </c>
      <c r="LZ109" s="2">
        <v>5</v>
      </c>
      <c r="MA109" s="2">
        <v>5</v>
      </c>
      <c r="MB109" s="2">
        <v>5</v>
      </c>
      <c r="MC109" s="2">
        <v>5</v>
      </c>
      <c r="ME109" s="3"/>
    </row>
    <row r="110" spans="1:343" x14ac:dyDescent="0.3">
      <c r="A110" s="128">
        <v>108</v>
      </c>
      <c r="B110" s="2">
        <v>1</v>
      </c>
      <c r="C110" s="2">
        <v>3</v>
      </c>
      <c r="F110" s="2" t="s">
        <v>447</v>
      </c>
      <c r="G110" s="2">
        <v>1</v>
      </c>
      <c r="I110" s="2">
        <v>1</v>
      </c>
      <c r="K110" s="2">
        <v>1</v>
      </c>
      <c r="M110" s="2">
        <v>2</v>
      </c>
      <c r="O110" s="2">
        <v>2</v>
      </c>
      <c r="Q110" s="2">
        <v>3</v>
      </c>
      <c r="S110" s="2">
        <v>6</v>
      </c>
      <c r="T110" s="2">
        <v>1</v>
      </c>
      <c r="Z110" s="2">
        <v>4</v>
      </c>
      <c r="AB110" s="2">
        <v>1</v>
      </c>
      <c r="AD110" s="2">
        <v>2</v>
      </c>
      <c r="AE110" s="2">
        <v>10</v>
      </c>
      <c r="AF110" s="2">
        <v>30</v>
      </c>
      <c r="AG110" s="2">
        <v>3</v>
      </c>
      <c r="AI110" s="2">
        <v>70</v>
      </c>
      <c r="AJ110" s="2">
        <v>2</v>
      </c>
      <c r="AK110" s="14">
        <v>3</v>
      </c>
      <c r="AX110" s="3"/>
      <c r="AY110" s="3"/>
      <c r="BC110" s="2">
        <v>1</v>
      </c>
      <c r="BD110" s="2">
        <v>1</v>
      </c>
      <c r="BE110" s="2">
        <v>2</v>
      </c>
      <c r="BF110" s="2">
        <v>2</v>
      </c>
      <c r="BG110" s="2">
        <v>1</v>
      </c>
      <c r="BH110" s="2">
        <v>1</v>
      </c>
      <c r="BI110" s="2">
        <v>1</v>
      </c>
      <c r="BJ110" s="2">
        <v>1</v>
      </c>
      <c r="BL110" s="2">
        <v>1</v>
      </c>
      <c r="BM110" s="2">
        <v>1</v>
      </c>
      <c r="BN110" s="2">
        <v>2</v>
      </c>
      <c r="BO110" s="2">
        <v>2</v>
      </c>
      <c r="BP110" s="2">
        <v>2</v>
      </c>
      <c r="BQ110" s="2">
        <v>1</v>
      </c>
      <c r="BR110" s="2">
        <v>2</v>
      </c>
      <c r="BS110" s="2">
        <v>2</v>
      </c>
      <c r="BT110" s="2">
        <v>1</v>
      </c>
      <c r="BU110" s="2">
        <v>2</v>
      </c>
      <c r="BV110" s="2">
        <v>2</v>
      </c>
      <c r="BW110" s="2">
        <v>2</v>
      </c>
      <c r="BX110" s="2">
        <v>2</v>
      </c>
      <c r="CB110" s="2">
        <v>1</v>
      </c>
      <c r="CC110" s="2">
        <v>1</v>
      </c>
      <c r="CD110" s="2">
        <v>1</v>
      </c>
      <c r="CF110" s="2">
        <v>5</v>
      </c>
      <c r="CG110" s="2">
        <v>1</v>
      </c>
      <c r="CH110" s="2">
        <v>5</v>
      </c>
      <c r="CI110" s="2">
        <v>4</v>
      </c>
      <c r="CJ110" s="2">
        <v>1</v>
      </c>
      <c r="CL110" s="3">
        <v>120000</v>
      </c>
      <c r="CM110" s="3"/>
      <c r="CN110" s="3"/>
      <c r="CO110" s="3"/>
      <c r="CP110" s="2">
        <v>2</v>
      </c>
      <c r="CS110" s="2">
        <v>3</v>
      </c>
      <c r="CT110" s="2">
        <v>3</v>
      </c>
      <c r="CU110" s="2">
        <v>3</v>
      </c>
      <c r="CV110" s="2">
        <v>2</v>
      </c>
      <c r="DG110" s="2">
        <v>2</v>
      </c>
      <c r="DH110" s="2">
        <v>2</v>
      </c>
      <c r="DI110" s="2">
        <v>2</v>
      </c>
      <c r="DJ110" s="2">
        <v>2</v>
      </c>
      <c r="DK110" s="2">
        <v>2</v>
      </c>
      <c r="DL110" s="2">
        <v>2</v>
      </c>
      <c r="DN110" s="2">
        <v>2</v>
      </c>
      <c r="DO110" s="2">
        <v>2</v>
      </c>
      <c r="DP110" s="2">
        <v>2</v>
      </c>
      <c r="DQ110" s="2">
        <v>2</v>
      </c>
      <c r="DR110" s="2">
        <v>2</v>
      </c>
      <c r="DS110" s="2">
        <v>2</v>
      </c>
      <c r="DT110" s="2">
        <v>2</v>
      </c>
      <c r="DU110" s="2">
        <v>2</v>
      </c>
      <c r="DV110" s="2">
        <v>3</v>
      </c>
      <c r="DW110" s="2">
        <v>5</v>
      </c>
      <c r="DX110" s="2">
        <v>5</v>
      </c>
      <c r="DY110" s="2">
        <v>4</v>
      </c>
      <c r="DZ110" s="2">
        <v>5</v>
      </c>
      <c r="EA110" s="2">
        <v>3</v>
      </c>
      <c r="EB110" s="2">
        <v>3</v>
      </c>
      <c r="EC110" s="2">
        <v>5</v>
      </c>
      <c r="ED110" s="2">
        <v>1</v>
      </c>
      <c r="EH110" s="2">
        <v>1</v>
      </c>
      <c r="EL110" s="2">
        <v>1</v>
      </c>
      <c r="EP110" s="2">
        <v>1</v>
      </c>
      <c r="ET110" s="2">
        <v>1</v>
      </c>
      <c r="EX110" s="2">
        <v>2</v>
      </c>
      <c r="FD110" s="2">
        <v>3</v>
      </c>
      <c r="FE110" s="2">
        <v>0</v>
      </c>
      <c r="FF110" s="2">
        <v>1</v>
      </c>
      <c r="FH110" s="2">
        <v>1</v>
      </c>
      <c r="FJ110" s="2">
        <v>1</v>
      </c>
      <c r="FK110" s="2">
        <v>3</v>
      </c>
      <c r="FO110" s="2">
        <v>3</v>
      </c>
      <c r="FR110" s="2">
        <v>2</v>
      </c>
      <c r="FX110" s="2">
        <v>3</v>
      </c>
      <c r="FY110" s="2">
        <v>0</v>
      </c>
      <c r="FZ110" s="2">
        <v>1</v>
      </c>
      <c r="GB110" s="2">
        <v>1</v>
      </c>
      <c r="GD110" s="2">
        <v>1</v>
      </c>
      <c r="GE110" s="2">
        <v>3</v>
      </c>
      <c r="GI110" s="2">
        <v>3</v>
      </c>
      <c r="GL110" s="3">
        <v>7000</v>
      </c>
      <c r="GM110" s="3"/>
      <c r="GN110" s="2">
        <v>3</v>
      </c>
      <c r="GO110" s="2">
        <v>1</v>
      </c>
      <c r="GQ110" s="2">
        <v>1</v>
      </c>
      <c r="GR110" s="2">
        <v>3</v>
      </c>
      <c r="GS110" s="2">
        <v>2</v>
      </c>
      <c r="GT110" s="2">
        <v>2</v>
      </c>
      <c r="HV110" s="2">
        <v>1</v>
      </c>
      <c r="HW110" s="2">
        <v>1</v>
      </c>
      <c r="HX110" s="2">
        <v>1</v>
      </c>
      <c r="HY110" s="2">
        <v>1</v>
      </c>
      <c r="HZ110" s="2">
        <v>1</v>
      </c>
      <c r="IA110" s="2">
        <v>1</v>
      </c>
      <c r="IB110" s="2">
        <v>1</v>
      </c>
      <c r="IC110" s="2">
        <v>1</v>
      </c>
      <c r="ID110" s="2">
        <v>1</v>
      </c>
      <c r="IE110" s="2">
        <v>1</v>
      </c>
      <c r="IF110" s="2">
        <v>1</v>
      </c>
      <c r="IG110" s="2">
        <v>1</v>
      </c>
      <c r="IH110" s="2">
        <v>1</v>
      </c>
      <c r="II110" s="2">
        <v>1</v>
      </c>
      <c r="IX110" s="2">
        <v>4</v>
      </c>
      <c r="IY110" s="2">
        <v>1</v>
      </c>
      <c r="IZ110" s="2">
        <v>4</v>
      </c>
      <c r="JA110" s="2">
        <v>4</v>
      </c>
      <c r="JB110" s="2">
        <v>4</v>
      </c>
      <c r="JC110" s="2">
        <v>1</v>
      </c>
      <c r="JD110" s="2">
        <v>1</v>
      </c>
      <c r="JE110" s="2">
        <v>1</v>
      </c>
      <c r="JF110" s="2">
        <v>5</v>
      </c>
      <c r="JG110" s="2">
        <v>1</v>
      </c>
      <c r="JH110" s="2">
        <v>1</v>
      </c>
      <c r="JI110" s="2">
        <v>5</v>
      </c>
      <c r="JJ110" s="2">
        <v>1</v>
      </c>
      <c r="JK110" s="2">
        <v>1</v>
      </c>
      <c r="JL110" s="2">
        <v>5</v>
      </c>
      <c r="JM110" s="2">
        <v>5</v>
      </c>
      <c r="JN110" s="2">
        <v>1</v>
      </c>
      <c r="JO110" s="2">
        <v>1</v>
      </c>
      <c r="JP110" s="2">
        <v>2</v>
      </c>
      <c r="JQ110" s="2">
        <v>1</v>
      </c>
      <c r="JR110" s="2">
        <v>1</v>
      </c>
      <c r="JS110" s="2">
        <v>1</v>
      </c>
      <c r="JT110" s="2">
        <v>1</v>
      </c>
      <c r="JU110" s="2">
        <v>2</v>
      </c>
      <c r="JV110" s="2">
        <v>1</v>
      </c>
      <c r="JW110" s="2">
        <v>1</v>
      </c>
      <c r="JX110" s="2">
        <v>1</v>
      </c>
      <c r="JY110" s="2">
        <v>2</v>
      </c>
      <c r="JZ110" s="2">
        <v>1</v>
      </c>
      <c r="KA110" s="2">
        <v>1</v>
      </c>
      <c r="KB110" s="2">
        <v>1</v>
      </c>
      <c r="KC110" s="2">
        <v>2</v>
      </c>
      <c r="KD110" s="2">
        <v>2</v>
      </c>
      <c r="KE110" s="2">
        <v>1</v>
      </c>
      <c r="KF110" s="2" t="s">
        <v>441</v>
      </c>
      <c r="KG110" s="2" t="s">
        <v>449</v>
      </c>
      <c r="KI110" s="2">
        <v>1</v>
      </c>
      <c r="KJ110" s="2">
        <v>3</v>
      </c>
      <c r="KL110" s="2">
        <v>2</v>
      </c>
      <c r="KM110" s="2">
        <v>3</v>
      </c>
      <c r="KN110" s="2">
        <v>1</v>
      </c>
      <c r="KO110" s="2">
        <v>4</v>
      </c>
      <c r="KP110" s="2">
        <v>3</v>
      </c>
      <c r="KQ110" s="2">
        <v>3</v>
      </c>
      <c r="KS110" s="2">
        <v>3</v>
      </c>
      <c r="KT110" s="2">
        <v>1</v>
      </c>
      <c r="KX110" s="2">
        <v>2</v>
      </c>
      <c r="KY110" s="2">
        <v>5</v>
      </c>
      <c r="KZ110" s="2">
        <v>5</v>
      </c>
      <c r="LA110" s="2">
        <v>5</v>
      </c>
      <c r="LB110" s="2">
        <v>5</v>
      </c>
      <c r="LC110" s="2">
        <v>5</v>
      </c>
      <c r="LD110" s="2">
        <v>5</v>
      </c>
      <c r="LE110" s="2">
        <v>5</v>
      </c>
      <c r="LF110" s="2">
        <v>5</v>
      </c>
      <c r="LG110" s="2">
        <v>5</v>
      </c>
      <c r="LH110" s="2">
        <v>5</v>
      </c>
      <c r="LI110" s="2">
        <v>5</v>
      </c>
      <c r="LJ110" s="2">
        <v>5</v>
      </c>
      <c r="LK110" s="2">
        <v>5</v>
      </c>
      <c r="LL110" s="2">
        <v>5</v>
      </c>
      <c r="LM110" s="2">
        <v>5</v>
      </c>
      <c r="LN110" s="2">
        <v>5</v>
      </c>
      <c r="LO110" s="2">
        <v>5</v>
      </c>
      <c r="LP110" s="2">
        <v>5</v>
      </c>
      <c r="LQ110" s="2">
        <v>5</v>
      </c>
      <c r="LR110" s="2">
        <v>5</v>
      </c>
      <c r="LS110" s="2">
        <v>5</v>
      </c>
      <c r="LT110" s="2">
        <v>5</v>
      </c>
      <c r="LU110" s="2">
        <v>5</v>
      </c>
      <c r="LV110" s="2">
        <v>5</v>
      </c>
      <c r="LW110" s="2">
        <v>5</v>
      </c>
      <c r="LX110" s="2">
        <v>5</v>
      </c>
      <c r="LY110" s="2">
        <v>5</v>
      </c>
      <c r="LZ110" s="2">
        <v>5</v>
      </c>
      <c r="MA110" s="2">
        <v>5</v>
      </c>
      <c r="MB110" s="2">
        <v>5</v>
      </c>
      <c r="MC110" s="2">
        <v>5</v>
      </c>
      <c r="ME110" s="3"/>
    </row>
    <row r="111" spans="1:343" x14ac:dyDescent="0.3">
      <c r="A111" s="128">
        <v>109</v>
      </c>
      <c r="B111" s="2">
        <v>1</v>
      </c>
      <c r="C111" s="2">
        <v>3</v>
      </c>
      <c r="F111" s="2" t="s">
        <v>447</v>
      </c>
      <c r="G111" s="2">
        <v>1</v>
      </c>
      <c r="I111" s="2">
        <v>2</v>
      </c>
      <c r="K111" s="2">
        <v>1</v>
      </c>
      <c r="M111" s="2">
        <v>1</v>
      </c>
      <c r="O111" s="2">
        <v>1</v>
      </c>
      <c r="Q111" s="2">
        <v>4</v>
      </c>
      <c r="S111" s="2">
        <v>6</v>
      </c>
      <c r="T111" s="2">
        <v>1</v>
      </c>
      <c r="Z111" s="2">
        <v>4</v>
      </c>
      <c r="AB111" s="2">
        <v>2</v>
      </c>
      <c r="AD111" s="2">
        <v>1</v>
      </c>
      <c r="AE111" s="2">
        <v>1</v>
      </c>
      <c r="AG111" s="2">
        <v>2</v>
      </c>
      <c r="AI111" s="2">
        <v>59</v>
      </c>
      <c r="AJ111" s="2">
        <v>2</v>
      </c>
      <c r="AK111" s="14">
        <v>3</v>
      </c>
      <c r="AL111" s="2" t="s">
        <v>350</v>
      </c>
      <c r="AX111" s="3"/>
      <c r="AY111" s="3"/>
      <c r="BC111" s="2">
        <v>1</v>
      </c>
      <c r="BD111" s="2">
        <v>1</v>
      </c>
      <c r="BE111" s="2">
        <v>2</v>
      </c>
      <c r="BF111" s="2">
        <v>2</v>
      </c>
      <c r="BG111" s="2">
        <v>1</v>
      </c>
      <c r="BH111" s="2">
        <v>1</v>
      </c>
      <c r="BI111" s="2">
        <v>1</v>
      </c>
      <c r="BJ111" s="2">
        <v>1</v>
      </c>
      <c r="BK111" s="2">
        <v>2</v>
      </c>
      <c r="BL111" s="2">
        <v>2</v>
      </c>
      <c r="BM111" s="2">
        <v>1</v>
      </c>
      <c r="BN111" s="2">
        <v>2</v>
      </c>
      <c r="BO111" s="2">
        <v>2</v>
      </c>
      <c r="BP111" s="2">
        <v>2</v>
      </c>
      <c r="BQ111" s="2">
        <v>1</v>
      </c>
      <c r="BR111" s="2">
        <v>2</v>
      </c>
      <c r="BS111" s="2">
        <v>2</v>
      </c>
      <c r="BT111" s="2">
        <v>1</v>
      </c>
      <c r="BU111" s="2">
        <v>2</v>
      </c>
      <c r="BV111" s="2">
        <v>1</v>
      </c>
      <c r="BW111" s="2">
        <v>2</v>
      </c>
      <c r="BX111" s="2">
        <v>2</v>
      </c>
      <c r="BY111" s="2">
        <v>2</v>
      </c>
      <c r="CB111" s="2">
        <v>1</v>
      </c>
      <c r="CC111" s="2">
        <v>1</v>
      </c>
      <c r="CD111" s="2">
        <v>3</v>
      </c>
      <c r="CE111" s="2">
        <v>4</v>
      </c>
      <c r="CF111" s="2">
        <v>4</v>
      </c>
      <c r="CG111" s="2">
        <v>4</v>
      </c>
      <c r="CH111" s="2">
        <v>4</v>
      </c>
      <c r="CI111" s="2">
        <v>4</v>
      </c>
      <c r="CJ111" s="2">
        <v>3</v>
      </c>
      <c r="CL111" s="3"/>
      <c r="CM111" s="3"/>
      <c r="CN111" s="3"/>
      <c r="CO111" s="3">
        <v>20000</v>
      </c>
      <c r="CP111" s="2">
        <v>5</v>
      </c>
      <c r="CS111" s="2">
        <v>3</v>
      </c>
      <c r="CT111" s="2">
        <v>3</v>
      </c>
      <c r="CU111" s="2">
        <v>3</v>
      </c>
      <c r="CV111" s="2">
        <v>2</v>
      </c>
      <c r="DG111" s="2">
        <v>2</v>
      </c>
      <c r="DH111" s="2">
        <v>2</v>
      </c>
      <c r="DI111" s="2">
        <v>2</v>
      </c>
      <c r="DJ111" s="2">
        <v>2</v>
      </c>
      <c r="DK111" s="2">
        <v>2</v>
      </c>
      <c r="DL111" s="2">
        <v>2</v>
      </c>
      <c r="DN111" s="2">
        <v>2</v>
      </c>
      <c r="DO111" s="2">
        <v>2</v>
      </c>
      <c r="DP111" s="2">
        <v>2</v>
      </c>
      <c r="DQ111" s="2">
        <v>2</v>
      </c>
      <c r="DR111" s="2">
        <v>2</v>
      </c>
      <c r="DS111" s="2">
        <v>2</v>
      </c>
      <c r="DT111" s="2">
        <v>2</v>
      </c>
      <c r="DU111" s="2">
        <v>2</v>
      </c>
      <c r="DV111" s="2">
        <v>3</v>
      </c>
      <c r="DW111" s="2">
        <v>5</v>
      </c>
      <c r="DX111" s="2">
        <v>5</v>
      </c>
      <c r="DY111" s="2">
        <v>5</v>
      </c>
      <c r="DZ111" s="2">
        <v>5</v>
      </c>
      <c r="EA111" s="2">
        <v>2</v>
      </c>
      <c r="EB111" s="2">
        <v>2</v>
      </c>
      <c r="EC111" s="2">
        <v>5</v>
      </c>
      <c r="ED111" s="2">
        <v>1</v>
      </c>
      <c r="EH111" s="2">
        <v>1</v>
      </c>
      <c r="EL111" s="2">
        <v>1</v>
      </c>
      <c r="EP111" s="2">
        <v>1</v>
      </c>
      <c r="ET111" s="2">
        <v>1</v>
      </c>
      <c r="EX111" s="2">
        <v>1</v>
      </c>
      <c r="FD111" s="2">
        <v>3</v>
      </c>
      <c r="FF111" s="2">
        <v>0</v>
      </c>
      <c r="FH111" s="2">
        <v>1</v>
      </c>
      <c r="FJ111" s="2">
        <v>1</v>
      </c>
      <c r="FK111" s="2">
        <v>1</v>
      </c>
      <c r="FO111" s="2">
        <v>3</v>
      </c>
      <c r="FP111" s="2">
        <v>1</v>
      </c>
      <c r="FR111" s="2">
        <v>1</v>
      </c>
      <c r="FX111" s="2">
        <v>3</v>
      </c>
      <c r="FZ111" s="2">
        <v>0</v>
      </c>
      <c r="GD111" s="2">
        <v>1</v>
      </c>
      <c r="GE111" s="2">
        <v>1</v>
      </c>
      <c r="GI111" s="2">
        <v>3</v>
      </c>
      <c r="GJ111" s="2">
        <v>1</v>
      </c>
      <c r="GL111" s="3">
        <v>2700</v>
      </c>
      <c r="GM111" s="3">
        <v>5000</v>
      </c>
      <c r="GN111" s="2">
        <v>3</v>
      </c>
      <c r="GO111" s="2">
        <v>1</v>
      </c>
      <c r="GQ111" s="2">
        <v>1</v>
      </c>
      <c r="GR111" s="2">
        <v>1</v>
      </c>
      <c r="GS111" s="2">
        <v>2</v>
      </c>
      <c r="GT111" s="2">
        <v>1</v>
      </c>
      <c r="GU111" s="2">
        <v>1</v>
      </c>
      <c r="GV111" s="2">
        <v>1</v>
      </c>
      <c r="GW111" s="2">
        <v>1</v>
      </c>
      <c r="GX111" s="2">
        <v>1</v>
      </c>
      <c r="GY111" s="2">
        <v>1</v>
      </c>
      <c r="GZ111" s="2">
        <v>1</v>
      </c>
      <c r="HA111" s="2">
        <v>1</v>
      </c>
      <c r="HB111" s="2">
        <v>1</v>
      </c>
      <c r="HC111" s="2">
        <v>1</v>
      </c>
      <c r="HD111" s="2">
        <v>1</v>
      </c>
      <c r="HE111" s="2">
        <v>1</v>
      </c>
      <c r="HF111" s="2">
        <v>1</v>
      </c>
      <c r="HG111" s="2">
        <v>1</v>
      </c>
      <c r="HH111" s="2">
        <v>2</v>
      </c>
      <c r="HI111" s="2">
        <v>2</v>
      </c>
      <c r="HJ111" s="2">
        <v>2</v>
      </c>
      <c r="HK111" s="2">
        <v>2</v>
      </c>
      <c r="HL111" s="2">
        <v>2</v>
      </c>
      <c r="HM111" s="2">
        <v>2</v>
      </c>
      <c r="HN111" s="2">
        <v>2</v>
      </c>
      <c r="HO111" s="2">
        <v>2</v>
      </c>
      <c r="HP111" s="2">
        <v>2</v>
      </c>
      <c r="HQ111" s="2">
        <v>2</v>
      </c>
      <c r="HR111" s="2">
        <v>2</v>
      </c>
      <c r="HS111" s="2">
        <v>2</v>
      </c>
      <c r="HT111" s="2">
        <v>2</v>
      </c>
      <c r="HU111" s="2">
        <v>2</v>
      </c>
      <c r="HV111" s="2">
        <v>2</v>
      </c>
      <c r="HW111" s="2">
        <v>1</v>
      </c>
      <c r="HX111" s="2">
        <v>1</v>
      </c>
      <c r="HY111" s="2">
        <v>1</v>
      </c>
      <c r="HZ111" s="2">
        <v>1</v>
      </c>
      <c r="IA111" s="2">
        <v>1</v>
      </c>
      <c r="IB111" s="2">
        <v>1</v>
      </c>
      <c r="IC111" s="2">
        <v>1</v>
      </c>
      <c r="ID111" s="2">
        <v>1</v>
      </c>
      <c r="IE111" s="2">
        <v>1</v>
      </c>
      <c r="IF111" s="2">
        <v>1</v>
      </c>
      <c r="IG111" s="2">
        <v>1</v>
      </c>
      <c r="IH111" s="2">
        <v>1</v>
      </c>
      <c r="II111" s="2">
        <v>1</v>
      </c>
      <c r="IJ111" s="2">
        <v>2</v>
      </c>
      <c r="IK111" s="2">
        <v>2</v>
      </c>
      <c r="IL111" s="2">
        <v>2</v>
      </c>
      <c r="IM111" s="2">
        <v>2</v>
      </c>
      <c r="IN111" s="2">
        <v>2</v>
      </c>
      <c r="IO111" s="2">
        <v>2</v>
      </c>
      <c r="IP111" s="2">
        <v>2</v>
      </c>
      <c r="IQ111" s="2">
        <v>2</v>
      </c>
      <c r="IR111" s="2">
        <v>2</v>
      </c>
      <c r="IS111" s="2">
        <v>2</v>
      </c>
      <c r="IT111" s="2">
        <v>2</v>
      </c>
      <c r="IU111" s="2">
        <v>2</v>
      </c>
      <c r="IV111" s="2">
        <v>2</v>
      </c>
      <c r="IW111" s="2">
        <v>2</v>
      </c>
      <c r="IX111" s="2">
        <v>4</v>
      </c>
      <c r="IY111" s="2">
        <v>1</v>
      </c>
      <c r="IZ111" s="2">
        <v>4</v>
      </c>
      <c r="JA111" s="2">
        <v>4</v>
      </c>
      <c r="JB111" s="2">
        <v>4</v>
      </c>
      <c r="JC111" s="2">
        <v>1</v>
      </c>
      <c r="JD111" s="2">
        <v>1</v>
      </c>
      <c r="JE111" s="2">
        <v>1</v>
      </c>
      <c r="JF111" s="2">
        <v>5</v>
      </c>
      <c r="JG111" s="2">
        <v>1</v>
      </c>
      <c r="JH111" s="2">
        <v>1</v>
      </c>
      <c r="JI111" s="2">
        <v>5</v>
      </c>
      <c r="JJ111" s="2">
        <v>1</v>
      </c>
      <c r="JK111" s="2">
        <v>1</v>
      </c>
      <c r="JL111" s="2">
        <v>5</v>
      </c>
      <c r="JM111" s="2">
        <v>5</v>
      </c>
      <c r="JN111" s="2">
        <v>1</v>
      </c>
      <c r="JO111" s="2">
        <v>1</v>
      </c>
      <c r="JP111" s="2">
        <v>2</v>
      </c>
      <c r="JQ111" s="2">
        <v>1</v>
      </c>
      <c r="JR111" s="2">
        <v>1</v>
      </c>
      <c r="JS111" s="2">
        <v>1</v>
      </c>
      <c r="JT111" s="2">
        <v>1</v>
      </c>
      <c r="JU111" s="2">
        <v>2</v>
      </c>
      <c r="JV111" s="2">
        <v>1</v>
      </c>
      <c r="JW111" s="2">
        <v>1</v>
      </c>
      <c r="JX111" s="2">
        <v>1</v>
      </c>
      <c r="JY111" s="2">
        <v>1</v>
      </c>
      <c r="JZ111" s="2">
        <v>2</v>
      </c>
      <c r="KA111" s="2">
        <v>1</v>
      </c>
      <c r="KB111" s="2">
        <v>1</v>
      </c>
      <c r="KC111" s="2">
        <v>2</v>
      </c>
      <c r="KD111" s="2">
        <v>2</v>
      </c>
      <c r="KE111" s="2">
        <v>1</v>
      </c>
      <c r="KF111" s="2" t="s">
        <v>455</v>
      </c>
      <c r="KI111" s="2">
        <v>1</v>
      </c>
      <c r="KJ111" s="2">
        <v>1</v>
      </c>
      <c r="KL111" s="2">
        <v>2</v>
      </c>
      <c r="KM111" s="2">
        <v>5</v>
      </c>
      <c r="KN111" s="2">
        <v>1</v>
      </c>
      <c r="KO111" s="2">
        <v>5</v>
      </c>
      <c r="KP111" s="2">
        <v>1</v>
      </c>
      <c r="KQ111" s="2">
        <v>1</v>
      </c>
      <c r="KS111" s="2">
        <v>5</v>
      </c>
      <c r="KT111" s="2">
        <v>1</v>
      </c>
      <c r="KX111" s="2">
        <v>4</v>
      </c>
      <c r="KY111" s="2">
        <v>4</v>
      </c>
      <c r="KZ111" s="2">
        <v>5</v>
      </c>
      <c r="LA111" s="2">
        <v>3</v>
      </c>
      <c r="LB111" s="2">
        <v>5</v>
      </c>
      <c r="LC111" s="2">
        <v>1</v>
      </c>
      <c r="LD111" s="2">
        <v>2</v>
      </c>
      <c r="LE111" s="2">
        <v>5</v>
      </c>
      <c r="LF111" s="2">
        <v>5</v>
      </c>
      <c r="LG111" s="2">
        <v>5</v>
      </c>
      <c r="LH111" s="2">
        <v>3</v>
      </c>
      <c r="LI111" s="2">
        <v>5</v>
      </c>
      <c r="LK111" s="2">
        <v>5</v>
      </c>
      <c r="ME111" s="3"/>
    </row>
    <row r="112" spans="1:343" x14ac:dyDescent="0.3">
      <c r="A112" s="128">
        <v>110</v>
      </c>
      <c r="B112" s="2">
        <v>1</v>
      </c>
      <c r="C112" s="2">
        <v>3</v>
      </c>
      <c r="F112" s="2" t="s">
        <v>447</v>
      </c>
      <c r="G112" s="2">
        <v>1</v>
      </c>
      <c r="I112" s="2">
        <v>2</v>
      </c>
      <c r="J112" s="2" t="s">
        <v>450</v>
      </c>
      <c r="K112" s="2">
        <v>1</v>
      </c>
      <c r="M112" s="2">
        <v>1</v>
      </c>
      <c r="O112" s="2">
        <v>4</v>
      </c>
      <c r="Q112" s="2">
        <v>3</v>
      </c>
      <c r="S112" s="2">
        <v>4</v>
      </c>
      <c r="U112" s="2">
        <v>1</v>
      </c>
      <c r="Z112" s="2">
        <v>3</v>
      </c>
      <c r="AB112" s="2">
        <v>1</v>
      </c>
      <c r="AD112" s="2">
        <v>1</v>
      </c>
      <c r="AE112" s="2">
        <v>40</v>
      </c>
      <c r="AG112" s="2">
        <v>3</v>
      </c>
      <c r="AI112" s="2">
        <v>73</v>
      </c>
      <c r="AJ112" s="2">
        <v>2</v>
      </c>
      <c r="AK112" s="14">
        <v>3</v>
      </c>
      <c r="AM112" s="2">
        <v>2014</v>
      </c>
      <c r="AQ112" s="2">
        <v>50000</v>
      </c>
      <c r="AX112" s="3"/>
      <c r="AY112" s="3"/>
      <c r="BC112" s="2">
        <v>1</v>
      </c>
      <c r="BD112" s="2">
        <v>1</v>
      </c>
      <c r="BF112" s="2">
        <v>2</v>
      </c>
      <c r="BG112" s="2">
        <v>1</v>
      </c>
      <c r="BH112" s="2">
        <v>2</v>
      </c>
      <c r="BI112" s="2">
        <v>1</v>
      </c>
      <c r="BJ112" s="2">
        <v>2</v>
      </c>
      <c r="BL112" s="2">
        <v>2</v>
      </c>
      <c r="BM112" s="2">
        <v>1</v>
      </c>
      <c r="BN112" s="2">
        <v>2</v>
      </c>
      <c r="BO112" s="2">
        <v>2</v>
      </c>
      <c r="BP112" s="2">
        <v>2</v>
      </c>
      <c r="BQ112" s="2">
        <v>2</v>
      </c>
      <c r="BR112" s="2">
        <v>2</v>
      </c>
      <c r="BS112" s="2">
        <v>2</v>
      </c>
      <c r="BT112" s="2">
        <v>1</v>
      </c>
      <c r="BU112" s="2">
        <v>2</v>
      </c>
      <c r="BV112" s="2">
        <v>2</v>
      </c>
      <c r="BX112" s="2">
        <v>2</v>
      </c>
      <c r="CB112" s="2">
        <v>3</v>
      </c>
      <c r="CC112" s="2">
        <v>3</v>
      </c>
      <c r="CD112" s="2">
        <v>5</v>
      </c>
      <c r="CE112" s="2">
        <v>5</v>
      </c>
      <c r="CF112" s="2">
        <v>5</v>
      </c>
      <c r="CG112" s="2">
        <v>1</v>
      </c>
      <c r="CH112" s="2">
        <v>3</v>
      </c>
      <c r="CI112" s="2">
        <v>5</v>
      </c>
      <c r="CJ112" s="2">
        <v>1</v>
      </c>
      <c r="CK112" s="2">
        <v>1</v>
      </c>
      <c r="CL112" s="3"/>
      <c r="CM112" s="3"/>
      <c r="CN112" s="3"/>
      <c r="CO112" s="3"/>
      <c r="CP112" s="2">
        <v>3</v>
      </c>
      <c r="CS112" s="2">
        <v>5</v>
      </c>
      <c r="CT112" s="2">
        <v>5</v>
      </c>
      <c r="CU112" s="2">
        <v>5</v>
      </c>
      <c r="CV112" s="2">
        <v>2</v>
      </c>
      <c r="CW112" s="2">
        <v>2</v>
      </c>
      <c r="DG112" s="2">
        <v>2</v>
      </c>
      <c r="DH112" s="2">
        <v>2</v>
      </c>
      <c r="DI112" s="2">
        <v>2</v>
      </c>
      <c r="DJ112" s="2">
        <v>2</v>
      </c>
      <c r="DK112" s="2">
        <v>2</v>
      </c>
      <c r="DL112" s="2">
        <v>2</v>
      </c>
      <c r="DN112" s="2">
        <v>2</v>
      </c>
      <c r="DO112" s="2">
        <v>2</v>
      </c>
      <c r="DP112" s="2">
        <v>2</v>
      </c>
      <c r="DQ112" s="2">
        <v>2</v>
      </c>
      <c r="DR112" s="2">
        <v>2</v>
      </c>
      <c r="DS112" s="2">
        <v>2</v>
      </c>
      <c r="DT112" s="2">
        <v>2</v>
      </c>
      <c r="DU112" s="2">
        <v>2</v>
      </c>
      <c r="DV112" s="2">
        <v>8</v>
      </c>
      <c r="DW112" s="2">
        <v>5</v>
      </c>
      <c r="DX112" s="2">
        <v>5</v>
      </c>
      <c r="DY112" s="2">
        <v>3</v>
      </c>
      <c r="DZ112" s="2">
        <v>5</v>
      </c>
      <c r="EA112" s="2">
        <v>5</v>
      </c>
      <c r="EB112" s="2">
        <v>5</v>
      </c>
      <c r="EC112" s="2">
        <v>2</v>
      </c>
      <c r="ED112" s="2">
        <v>1</v>
      </c>
      <c r="EH112" s="2">
        <v>1</v>
      </c>
      <c r="EL112" s="2">
        <v>1</v>
      </c>
      <c r="EP112" s="2">
        <v>1</v>
      </c>
      <c r="ET112" s="2">
        <v>1</v>
      </c>
      <c r="EX112" s="2">
        <v>2</v>
      </c>
      <c r="FD112" s="2">
        <v>1</v>
      </c>
      <c r="FF112" s="2">
        <v>1</v>
      </c>
      <c r="FO112" s="2">
        <v>3</v>
      </c>
      <c r="FR112" s="2">
        <v>1</v>
      </c>
      <c r="FX112" s="2">
        <v>3</v>
      </c>
      <c r="FZ112" s="2">
        <v>1</v>
      </c>
      <c r="GI112" s="2">
        <v>2</v>
      </c>
      <c r="GL112" s="3">
        <v>2500</v>
      </c>
      <c r="GM112" s="3">
        <v>4000</v>
      </c>
      <c r="GN112" s="2">
        <v>1</v>
      </c>
      <c r="GO112" s="2">
        <v>1</v>
      </c>
      <c r="GP112" s="2" t="s">
        <v>456</v>
      </c>
      <c r="GQ112" s="2">
        <v>3</v>
      </c>
      <c r="GR112" s="2">
        <v>2</v>
      </c>
      <c r="GS112" s="2">
        <v>2</v>
      </c>
      <c r="GT112" s="2">
        <v>2</v>
      </c>
      <c r="GU112" s="2">
        <v>2</v>
      </c>
      <c r="GV112" s="2">
        <v>2</v>
      </c>
      <c r="GW112" s="2">
        <v>2</v>
      </c>
      <c r="GX112" s="2">
        <v>2</v>
      </c>
      <c r="GY112" s="2">
        <v>2</v>
      </c>
      <c r="HA112" s="2">
        <v>2</v>
      </c>
      <c r="HB112" s="2">
        <v>2</v>
      </c>
      <c r="HC112" s="2">
        <v>1</v>
      </c>
      <c r="HQ112" s="2">
        <v>1</v>
      </c>
      <c r="IJ112" s="2">
        <v>2</v>
      </c>
      <c r="IK112" s="2">
        <v>2</v>
      </c>
      <c r="IL112" s="2">
        <v>2</v>
      </c>
      <c r="IM112" s="2">
        <v>2</v>
      </c>
      <c r="IN112" s="2">
        <v>2</v>
      </c>
      <c r="IX112" s="2">
        <v>5</v>
      </c>
      <c r="IY112" s="2">
        <v>3</v>
      </c>
      <c r="IZ112" s="2">
        <v>4</v>
      </c>
      <c r="JA112" s="2">
        <v>4</v>
      </c>
      <c r="JB112" s="2">
        <v>4</v>
      </c>
      <c r="JC112" s="2">
        <v>1</v>
      </c>
      <c r="JD112" s="2">
        <v>1</v>
      </c>
      <c r="JE112" s="2">
        <v>1</v>
      </c>
      <c r="JF112" s="2">
        <v>4</v>
      </c>
      <c r="JG112" s="2">
        <v>2</v>
      </c>
      <c r="JH112" s="2">
        <v>2</v>
      </c>
      <c r="JI112" s="2">
        <v>4</v>
      </c>
      <c r="JJ112" s="2">
        <v>1</v>
      </c>
      <c r="JK112" s="2">
        <v>1</v>
      </c>
      <c r="JL112" s="2">
        <v>5</v>
      </c>
      <c r="JM112" s="2">
        <v>4</v>
      </c>
      <c r="JN112" s="2">
        <v>1</v>
      </c>
      <c r="JO112" s="2">
        <v>1</v>
      </c>
      <c r="JP112" s="2">
        <v>3</v>
      </c>
      <c r="JQ112" s="2">
        <v>3</v>
      </c>
      <c r="JR112" s="2">
        <v>1</v>
      </c>
      <c r="JS112" s="2">
        <v>1</v>
      </c>
      <c r="JT112" s="2">
        <v>5</v>
      </c>
      <c r="JU112" s="2">
        <v>3</v>
      </c>
      <c r="JV112" s="2">
        <v>1</v>
      </c>
      <c r="JX112" s="2">
        <v>1</v>
      </c>
      <c r="JZ112" s="2">
        <v>5</v>
      </c>
      <c r="KA112" s="2">
        <v>1</v>
      </c>
      <c r="KB112" s="2">
        <v>1</v>
      </c>
      <c r="KC112" s="2">
        <v>3</v>
      </c>
      <c r="KD112" s="2">
        <v>2</v>
      </c>
      <c r="KE112" s="2">
        <v>3</v>
      </c>
      <c r="KF112" s="2" t="s">
        <v>457</v>
      </c>
      <c r="KG112" s="2" t="s">
        <v>455</v>
      </c>
      <c r="KI112" s="2">
        <v>1</v>
      </c>
      <c r="KJ112" s="2">
        <v>1</v>
      </c>
      <c r="KL112" s="2">
        <v>1</v>
      </c>
      <c r="KM112" s="2">
        <v>1</v>
      </c>
      <c r="KS112" s="2">
        <v>5</v>
      </c>
      <c r="KT112" s="2">
        <v>1</v>
      </c>
      <c r="KX112" s="2">
        <v>5</v>
      </c>
      <c r="KY112" s="2">
        <v>5</v>
      </c>
      <c r="KZ112" s="2">
        <v>5</v>
      </c>
      <c r="LA112" s="2">
        <v>5</v>
      </c>
      <c r="LB112" s="2">
        <v>5</v>
      </c>
      <c r="LC112" s="2">
        <v>5</v>
      </c>
      <c r="LD112" s="2">
        <v>5</v>
      </c>
      <c r="LE112" s="2">
        <v>5</v>
      </c>
      <c r="LF112" s="2">
        <v>5</v>
      </c>
      <c r="LG112" s="2">
        <v>5</v>
      </c>
      <c r="LH112" s="2">
        <v>5</v>
      </c>
      <c r="LI112" s="2">
        <v>5</v>
      </c>
      <c r="LJ112" s="2">
        <v>5</v>
      </c>
      <c r="LK112" s="2">
        <v>5</v>
      </c>
      <c r="LL112" s="2">
        <v>1</v>
      </c>
      <c r="LM112" s="2">
        <v>1</v>
      </c>
      <c r="LN112" s="2">
        <v>1</v>
      </c>
      <c r="LO112" s="2">
        <v>1</v>
      </c>
      <c r="LU112" s="2">
        <v>1</v>
      </c>
      <c r="LV112" s="2">
        <v>1</v>
      </c>
      <c r="LW112" s="2">
        <v>1</v>
      </c>
      <c r="LX112" s="2">
        <v>1</v>
      </c>
      <c r="ME112" s="3"/>
    </row>
    <row r="113" spans="1:343" x14ac:dyDescent="0.3">
      <c r="A113" s="128">
        <v>111</v>
      </c>
      <c r="B113" s="2">
        <v>1</v>
      </c>
      <c r="C113" s="2">
        <v>3</v>
      </c>
      <c r="F113" s="2" t="s">
        <v>458</v>
      </c>
      <c r="G113" s="2">
        <v>1</v>
      </c>
      <c r="I113" s="2">
        <v>2</v>
      </c>
      <c r="K113" s="2">
        <v>1</v>
      </c>
      <c r="M113" s="2">
        <v>2</v>
      </c>
      <c r="O113" s="2">
        <v>4</v>
      </c>
      <c r="Q113" s="2">
        <v>3</v>
      </c>
      <c r="S113" s="2">
        <v>6</v>
      </c>
      <c r="U113" s="2">
        <v>1</v>
      </c>
      <c r="Z113" s="2">
        <v>6</v>
      </c>
      <c r="AB113" s="2">
        <v>1</v>
      </c>
      <c r="AD113" s="2">
        <v>2</v>
      </c>
      <c r="AE113" s="2">
        <v>40</v>
      </c>
      <c r="AF113" s="2">
        <v>70</v>
      </c>
      <c r="AG113" s="2">
        <v>2</v>
      </c>
      <c r="AI113" s="2">
        <v>55</v>
      </c>
      <c r="AJ113" s="2">
        <v>3</v>
      </c>
      <c r="AK113" s="14">
        <v>3</v>
      </c>
      <c r="AX113" s="3"/>
      <c r="AY113" s="3"/>
      <c r="BD113" s="2">
        <v>1</v>
      </c>
      <c r="BE113" s="2">
        <v>1</v>
      </c>
      <c r="BF113" s="2">
        <v>2</v>
      </c>
      <c r="BG113" s="2">
        <v>1</v>
      </c>
      <c r="BH113" s="2">
        <v>2</v>
      </c>
      <c r="BI113" s="2">
        <v>1</v>
      </c>
      <c r="BJ113" s="2">
        <v>2</v>
      </c>
      <c r="BK113" s="2">
        <v>2</v>
      </c>
      <c r="BL113" s="2">
        <v>2</v>
      </c>
      <c r="BM113" s="2">
        <v>1</v>
      </c>
      <c r="BN113" s="2">
        <v>2</v>
      </c>
      <c r="BO113" s="2">
        <v>2</v>
      </c>
      <c r="BP113" s="2">
        <v>2</v>
      </c>
      <c r="BQ113" s="2">
        <v>2</v>
      </c>
      <c r="BR113" s="2">
        <v>2</v>
      </c>
      <c r="BS113" s="2">
        <v>2</v>
      </c>
      <c r="BT113" s="2">
        <v>1</v>
      </c>
      <c r="BU113" s="2">
        <v>2</v>
      </c>
      <c r="BV113" s="2">
        <v>2</v>
      </c>
      <c r="BW113" s="2">
        <v>2</v>
      </c>
      <c r="BX113" s="2">
        <v>2</v>
      </c>
      <c r="BY113" s="2">
        <v>2</v>
      </c>
      <c r="CB113" s="2">
        <v>2</v>
      </c>
      <c r="CC113" s="2">
        <v>2</v>
      </c>
      <c r="CD113" s="2">
        <v>5</v>
      </c>
      <c r="CE113" s="2">
        <v>5</v>
      </c>
      <c r="CF113" s="2">
        <v>5</v>
      </c>
      <c r="CG113" s="2">
        <v>1</v>
      </c>
      <c r="CH113" s="2">
        <v>1</v>
      </c>
      <c r="CI113" s="2">
        <v>2</v>
      </c>
      <c r="CJ113" s="2">
        <v>1</v>
      </c>
      <c r="CK113" s="2">
        <v>5</v>
      </c>
      <c r="CL113" s="3"/>
      <c r="CM113" s="3"/>
      <c r="CN113" s="3"/>
      <c r="CO113" s="3"/>
      <c r="CP113" s="2">
        <v>3</v>
      </c>
      <c r="CS113" s="2">
        <v>4</v>
      </c>
      <c r="CT113" s="2">
        <v>4</v>
      </c>
      <c r="CU113" s="2">
        <v>4</v>
      </c>
      <c r="CV113" s="2">
        <v>2</v>
      </c>
      <c r="DG113" s="2">
        <v>2</v>
      </c>
      <c r="DH113" s="2">
        <v>2</v>
      </c>
      <c r="DI113" s="2">
        <v>2</v>
      </c>
      <c r="DJ113" s="2">
        <v>2</v>
      </c>
      <c r="DK113" s="2">
        <v>2</v>
      </c>
      <c r="DL113" s="2">
        <v>2</v>
      </c>
      <c r="DN113" s="2">
        <v>2</v>
      </c>
      <c r="DO113" s="2">
        <v>2</v>
      </c>
      <c r="DP113" s="2">
        <v>2</v>
      </c>
      <c r="DQ113" s="2">
        <v>2</v>
      </c>
      <c r="DR113" s="2">
        <v>2</v>
      </c>
      <c r="DS113" s="2">
        <v>2</v>
      </c>
      <c r="DT113" s="2">
        <v>2</v>
      </c>
      <c r="DU113" s="2">
        <v>2</v>
      </c>
      <c r="DV113" s="2">
        <v>4</v>
      </c>
      <c r="DW113" s="2">
        <v>2</v>
      </c>
      <c r="DX113" s="2">
        <v>5</v>
      </c>
      <c r="DY113" s="2">
        <v>3</v>
      </c>
      <c r="DZ113" s="2">
        <v>5</v>
      </c>
      <c r="EA113" s="2">
        <v>2</v>
      </c>
      <c r="EB113" s="2">
        <v>2</v>
      </c>
      <c r="EC113" s="2">
        <v>5</v>
      </c>
      <c r="ED113" s="2">
        <v>1</v>
      </c>
      <c r="EH113" s="2">
        <v>1</v>
      </c>
      <c r="EI113" s="2">
        <v>1</v>
      </c>
      <c r="EM113" s="2">
        <v>1</v>
      </c>
      <c r="ET113" s="2">
        <v>1</v>
      </c>
      <c r="EX113" s="2">
        <v>1</v>
      </c>
      <c r="FB113" s="2">
        <v>1</v>
      </c>
      <c r="FC113" s="2">
        <v>2</v>
      </c>
      <c r="FD113" s="2">
        <v>2</v>
      </c>
      <c r="FF113" s="2">
        <v>2</v>
      </c>
      <c r="FH113" s="2">
        <v>1</v>
      </c>
      <c r="FO113" s="2">
        <v>2</v>
      </c>
      <c r="FR113" s="2">
        <v>1</v>
      </c>
      <c r="FV113" s="2">
        <v>1</v>
      </c>
      <c r="FX113" s="2">
        <v>3</v>
      </c>
      <c r="FZ113" s="2">
        <v>2</v>
      </c>
      <c r="GB113" s="2">
        <v>1</v>
      </c>
      <c r="GI113" s="2">
        <v>2</v>
      </c>
      <c r="GL113" s="3"/>
      <c r="GM113" s="3"/>
      <c r="GN113" s="2">
        <v>2</v>
      </c>
      <c r="GO113" s="2">
        <v>1</v>
      </c>
      <c r="GQ113" s="2">
        <v>1</v>
      </c>
      <c r="GR113" s="2">
        <v>1</v>
      </c>
      <c r="GS113" s="2">
        <v>2</v>
      </c>
      <c r="HA113" s="2">
        <v>1</v>
      </c>
      <c r="HB113" s="2">
        <v>1</v>
      </c>
      <c r="HO113" s="2">
        <v>2</v>
      </c>
      <c r="HP113" s="2">
        <v>2</v>
      </c>
      <c r="HQ113" s="2">
        <v>2</v>
      </c>
      <c r="HV113" s="2">
        <v>1</v>
      </c>
      <c r="HW113" s="2">
        <v>1</v>
      </c>
      <c r="HX113" s="2">
        <v>1</v>
      </c>
      <c r="HY113" s="2">
        <v>1</v>
      </c>
      <c r="HZ113" s="2">
        <v>1</v>
      </c>
      <c r="IA113" s="2">
        <v>1</v>
      </c>
      <c r="IB113" s="2">
        <v>1</v>
      </c>
      <c r="IC113" s="2">
        <v>1</v>
      </c>
      <c r="ID113" s="2">
        <v>1</v>
      </c>
      <c r="IE113" s="2">
        <v>1</v>
      </c>
      <c r="IF113" s="2">
        <v>1</v>
      </c>
      <c r="IG113" s="2">
        <v>1</v>
      </c>
      <c r="IH113" s="2">
        <v>1</v>
      </c>
      <c r="II113" s="2">
        <v>1</v>
      </c>
      <c r="IJ113" s="2">
        <v>2</v>
      </c>
      <c r="IK113" s="2">
        <v>2</v>
      </c>
      <c r="IL113" s="2">
        <v>2</v>
      </c>
      <c r="IM113" s="2">
        <v>2</v>
      </c>
      <c r="IN113" s="2">
        <v>2</v>
      </c>
      <c r="IO113" s="2">
        <v>2</v>
      </c>
      <c r="IP113" s="2">
        <v>2</v>
      </c>
      <c r="IQ113" s="2">
        <v>2</v>
      </c>
      <c r="IR113" s="2">
        <v>2</v>
      </c>
      <c r="IS113" s="2">
        <v>2</v>
      </c>
      <c r="IT113" s="2">
        <v>2</v>
      </c>
      <c r="IU113" s="2">
        <v>2</v>
      </c>
      <c r="IV113" s="2">
        <v>2</v>
      </c>
      <c r="IW113" s="2">
        <v>2</v>
      </c>
      <c r="IX113" s="2">
        <v>5</v>
      </c>
      <c r="IY113" s="2">
        <v>2</v>
      </c>
      <c r="JC113" s="2">
        <v>1</v>
      </c>
      <c r="JE113" s="2">
        <v>5</v>
      </c>
      <c r="JF113" s="2">
        <v>5</v>
      </c>
      <c r="JG113" s="2">
        <v>3</v>
      </c>
      <c r="JH113" s="2">
        <v>1</v>
      </c>
      <c r="JI113" s="2">
        <v>5</v>
      </c>
      <c r="JJ113" s="2">
        <v>3</v>
      </c>
      <c r="JK113" s="2">
        <v>1</v>
      </c>
      <c r="JL113" s="2">
        <v>5</v>
      </c>
      <c r="JM113" s="2">
        <v>4</v>
      </c>
      <c r="JN113" s="2">
        <v>1</v>
      </c>
      <c r="JO113" s="2">
        <v>1</v>
      </c>
      <c r="JP113" s="2">
        <v>3</v>
      </c>
      <c r="JQ113" s="2">
        <v>1</v>
      </c>
      <c r="JR113" s="2">
        <v>1</v>
      </c>
      <c r="JS113" s="2">
        <v>1</v>
      </c>
      <c r="JT113" s="2">
        <v>3</v>
      </c>
      <c r="JU113" s="2">
        <v>1</v>
      </c>
      <c r="JV113" s="2">
        <v>1</v>
      </c>
      <c r="JW113" s="2">
        <v>1</v>
      </c>
      <c r="JX113" s="2">
        <v>1</v>
      </c>
      <c r="JY113" s="2">
        <v>1</v>
      </c>
      <c r="JZ113" s="2">
        <v>1</v>
      </c>
      <c r="KA113" s="2">
        <v>1</v>
      </c>
      <c r="KB113" s="2">
        <v>1</v>
      </c>
      <c r="KC113" s="2">
        <v>5</v>
      </c>
      <c r="KD113" s="2">
        <v>1</v>
      </c>
      <c r="KE113" s="2">
        <v>3</v>
      </c>
      <c r="KF113" s="2" t="s">
        <v>459</v>
      </c>
      <c r="KI113" s="2">
        <v>1</v>
      </c>
      <c r="KJ113" s="2">
        <v>3</v>
      </c>
      <c r="KK113" s="2" t="s">
        <v>460</v>
      </c>
      <c r="KL113" s="2">
        <v>2</v>
      </c>
      <c r="KM113" s="2">
        <v>3</v>
      </c>
      <c r="KN113" s="2">
        <v>1</v>
      </c>
      <c r="KO113" s="2">
        <v>4</v>
      </c>
      <c r="KP113" s="2">
        <v>5</v>
      </c>
      <c r="KQ113" s="2">
        <v>4</v>
      </c>
      <c r="KR113" s="2">
        <v>3</v>
      </c>
      <c r="KS113" s="2">
        <v>5</v>
      </c>
      <c r="KT113" s="2">
        <v>1</v>
      </c>
      <c r="KX113" s="2">
        <v>2</v>
      </c>
      <c r="KY113" s="2">
        <v>2</v>
      </c>
      <c r="KZ113" s="2">
        <v>4</v>
      </c>
      <c r="LA113" s="2">
        <v>2</v>
      </c>
      <c r="LB113" s="2">
        <v>3</v>
      </c>
      <c r="LC113" s="2">
        <v>3</v>
      </c>
      <c r="LD113" s="2">
        <v>2</v>
      </c>
      <c r="LE113" s="2">
        <v>5</v>
      </c>
      <c r="LF113" s="2">
        <v>5</v>
      </c>
      <c r="LG113" s="2">
        <v>4</v>
      </c>
      <c r="LH113" s="2">
        <v>4</v>
      </c>
      <c r="LI113" s="2">
        <v>4</v>
      </c>
      <c r="LJ113" s="2">
        <v>4</v>
      </c>
      <c r="LK113" s="2">
        <v>5</v>
      </c>
      <c r="LL113" s="2">
        <v>5</v>
      </c>
      <c r="LM113" s="2">
        <v>5</v>
      </c>
      <c r="LN113" s="2">
        <v>5</v>
      </c>
      <c r="LO113" s="2">
        <v>1</v>
      </c>
      <c r="LP113" s="2">
        <v>1</v>
      </c>
      <c r="LQ113" s="2">
        <v>5</v>
      </c>
      <c r="LR113" s="2">
        <v>5</v>
      </c>
      <c r="LS113" s="2">
        <v>2</v>
      </c>
      <c r="LT113" s="2">
        <v>3</v>
      </c>
      <c r="LU113" s="2">
        <v>1</v>
      </c>
      <c r="LV113" s="2">
        <v>1</v>
      </c>
      <c r="LW113" s="2">
        <v>1</v>
      </c>
      <c r="LX113" s="2">
        <v>1</v>
      </c>
      <c r="LY113" s="2">
        <v>1</v>
      </c>
      <c r="LZ113" s="2">
        <v>2</v>
      </c>
      <c r="MA113" s="2">
        <v>2</v>
      </c>
      <c r="MB113" s="2">
        <v>2</v>
      </c>
      <c r="MC113" s="2">
        <v>2</v>
      </c>
      <c r="MD113" s="2">
        <v>20</v>
      </c>
      <c r="ME113" s="3"/>
    </row>
    <row r="114" spans="1:343" x14ac:dyDescent="0.3">
      <c r="A114" s="128">
        <v>112</v>
      </c>
      <c r="B114" s="2">
        <v>1</v>
      </c>
      <c r="C114" s="2">
        <v>3</v>
      </c>
      <c r="F114" s="2" t="s">
        <v>458</v>
      </c>
      <c r="G114" s="2">
        <v>1</v>
      </c>
      <c r="I114" s="2">
        <v>1</v>
      </c>
      <c r="K114" s="2">
        <v>2</v>
      </c>
      <c r="M114" s="2">
        <v>2</v>
      </c>
      <c r="O114" s="2">
        <v>3</v>
      </c>
      <c r="Q114" s="2">
        <v>3</v>
      </c>
      <c r="S114" s="2">
        <v>1</v>
      </c>
      <c r="U114" s="2">
        <v>1</v>
      </c>
      <c r="Z114" s="2">
        <v>3</v>
      </c>
      <c r="AB114" s="2">
        <v>1</v>
      </c>
      <c r="AD114" s="2">
        <v>1</v>
      </c>
      <c r="AE114" s="2">
        <v>30</v>
      </c>
      <c r="AF114" s="2">
        <v>65</v>
      </c>
      <c r="AG114" s="2">
        <v>2</v>
      </c>
      <c r="AI114" s="2">
        <v>52</v>
      </c>
      <c r="AJ114" s="2">
        <v>1</v>
      </c>
      <c r="AK114" s="14">
        <v>3</v>
      </c>
      <c r="AM114" s="2">
        <v>2023</v>
      </c>
      <c r="AN114" s="2">
        <v>60000</v>
      </c>
      <c r="AX114" s="3"/>
      <c r="AY114" s="3"/>
      <c r="BE114" s="2">
        <v>1</v>
      </c>
      <c r="BF114" s="2">
        <v>1</v>
      </c>
      <c r="BG114" s="2">
        <v>1</v>
      </c>
      <c r="BH114" s="2">
        <v>2</v>
      </c>
      <c r="BI114" s="2">
        <v>1</v>
      </c>
      <c r="BJ114" s="2">
        <v>2</v>
      </c>
      <c r="BK114" s="2">
        <v>1</v>
      </c>
      <c r="BL114" s="2">
        <v>2</v>
      </c>
      <c r="BM114" s="2">
        <v>1</v>
      </c>
      <c r="BN114" s="2">
        <v>2</v>
      </c>
      <c r="BO114" s="2">
        <v>2</v>
      </c>
      <c r="BP114" s="2">
        <v>2</v>
      </c>
      <c r="BQ114" s="2">
        <v>2</v>
      </c>
      <c r="BR114" s="2">
        <v>2</v>
      </c>
      <c r="BS114" s="2">
        <v>2</v>
      </c>
      <c r="BT114" s="2">
        <v>1</v>
      </c>
      <c r="BU114" s="2">
        <v>2</v>
      </c>
      <c r="BV114" s="2">
        <v>2</v>
      </c>
      <c r="BW114" s="2">
        <v>2</v>
      </c>
      <c r="BX114" s="2">
        <v>2</v>
      </c>
      <c r="BY114" s="2">
        <v>2</v>
      </c>
      <c r="CB114" s="2">
        <v>2</v>
      </c>
      <c r="CC114" s="2">
        <v>2</v>
      </c>
      <c r="CD114" s="2">
        <v>5</v>
      </c>
      <c r="CE114" s="2">
        <v>5</v>
      </c>
      <c r="CF114" s="2">
        <v>5</v>
      </c>
      <c r="CG114" s="2">
        <v>1</v>
      </c>
      <c r="CH114" s="2">
        <v>1</v>
      </c>
      <c r="CI114" s="2">
        <v>2</v>
      </c>
      <c r="CJ114" s="2">
        <v>1</v>
      </c>
      <c r="CK114" s="2">
        <v>5</v>
      </c>
      <c r="CL114" s="3"/>
      <c r="CM114" s="3"/>
      <c r="CN114" s="3"/>
      <c r="CO114" s="3"/>
      <c r="CP114" s="2">
        <v>3</v>
      </c>
      <c r="CS114" s="2">
        <v>4</v>
      </c>
      <c r="CT114" s="2">
        <v>4</v>
      </c>
      <c r="CU114" s="2">
        <v>4</v>
      </c>
      <c r="CV114" s="2">
        <v>2</v>
      </c>
      <c r="CW114" s="2">
        <v>2</v>
      </c>
      <c r="DG114" s="2">
        <v>2</v>
      </c>
      <c r="DH114" s="2">
        <v>2</v>
      </c>
      <c r="DI114" s="2">
        <v>2</v>
      </c>
      <c r="DJ114" s="2">
        <v>2</v>
      </c>
      <c r="DK114" s="2">
        <v>2</v>
      </c>
      <c r="DL114" s="2">
        <v>2</v>
      </c>
      <c r="DN114" s="2">
        <v>2</v>
      </c>
      <c r="DO114" s="2">
        <v>2</v>
      </c>
      <c r="DP114" s="2">
        <v>2</v>
      </c>
      <c r="DQ114" s="2">
        <v>2</v>
      </c>
      <c r="DR114" s="2">
        <v>2</v>
      </c>
      <c r="DS114" s="2">
        <v>2</v>
      </c>
      <c r="DT114" s="2">
        <v>2</v>
      </c>
      <c r="DU114" s="2">
        <v>2</v>
      </c>
      <c r="DV114" s="2">
        <v>2</v>
      </c>
      <c r="DW114" s="2">
        <v>2</v>
      </c>
      <c r="DX114" s="2">
        <v>5</v>
      </c>
      <c r="DY114" s="2">
        <v>3</v>
      </c>
      <c r="DZ114" s="2">
        <v>5</v>
      </c>
      <c r="EA114" s="2">
        <v>2</v>
      </c>
      <c r="EB114" s="2">
        <v>2</v>
      </c>
      <c r="EC114" s="2">
        <v>5</v>
      </c>
      <c r="ED114" s="2">
        <v>1</v>
      </c>
      <c r="EI114" s="2">
        <v>1</v>
      </c>
      <c r="EM114" s="2">
        <v>1</v>
      </c>
      <c r="ET114" s="2">
        <v>1</v>
      </c>
      <c r="EY114" s="2">
        <v>2</v>
      </c>
      <c r="FB114" s="2">
        <v>1</v>
      </c>
      <c r="FD114" s="2">
        <v>2</v>
      </c>
      <c r="FE114" s="2">
        <v>1</v>
      </c>
      <c r="FH114" s="2">
        <v>1</v>
      </c>
      <c r="FO114" s="2">
        <v>1</v>
      </c>
      <c r="FS114" s="2">
        <v>2</v>
      </c>
      <c r="FV114" s="2">
        <v>1</v>
      </c>
      <c r="FX114" s="2">
        <v>3</v>
      </c>
      <c r="FY114" s="2">
        <v>1</v>
      </c>
      <c r="GB114" s="2">
        <v>1</v>
      </c>
      <c r="GI114" s="2">
        <v>1</v>
      </c>
      <c r="GL114" s="3"/>
      <c r="GM114" s="3"/>
      <c r="GN114" s="2">
        <v>3</v>
      </c>
      <c r="GO114" s="2">
        <v>1</v>
      </c>
      <c r="GP114" s="2" t="s">
        <v>461</v>
      </c>
      <c r="GQ114" s="2">
        <v>1</v>
      </c>
      <c r="GR114" s="2">
        <v>1</v>
      </c>
      <c r="GS114" s="2">
        <v>2</v>
      </c>
      <c r="GT114" s="2">
        <v>2</v>
      </c>
      <c r="GU114" s="2">
        <v>2</v>
      </c>
      <c r="GV114" s="2">
        <v>2</v>
      </c>
      <c r="GW114" s="2">
        <v>2</v>
      </c>
      <c r="GX114" s="2">
        <v>2</v>
      </c>
      <c r="GY114" s="2">
        <v>2</v>
      </c>
      <c r="GZ114" s="2">
        <v>2</v>
      </c>
      <c r="HA114" s="2">
        <v>2</v>
      </c>
      <c r="HB114" s="2">
        <v>2</v>
      </c>
      <c r="HC114" s="2">
        <v>2</v>
      </c>
      <c r="HD114" s="2">
        <v>2</v>
      </c>
      <c r="HE114" s="2">
        <v>2</v>
      </c>
      <c r="HF114" s="2">
        <v>2</v>
      </c>
      <c r="HG114" s="2">
        <v>2</v>
      </c>
      <c r="HV114" s="2">
        <v>1</v>
      </c>
      <c r="HW114" s="2">
        <v>1</v>
      </c>
      <c r="HX114" s="2">
        <v>1</v>
      </c>
      <c r="HY114" s="2">
        <v>1</v>
      </c>
      <c r="HZ114" s="2">
        <v>1</v>
      </c>
      <c r="IA114" s="2">
        <v>1</v>
      </c>
      <c r="IB114" s="2">
        <v>1</v>
      </c>
      <c r="IC114" s="2">
        <v>1</v>
      </c>
      <c r="ID114" s="2">
        <v>1</v>
      </c>
      <c r="IE114" s="2">
        <v>1</v>
      </c>
      <c r="IF114" s="2">
        <v>1</v>
      </c>
      <c r="IG114" s="2">
        <v>1</v>
      </c>
      <c r="IH114" s="2">
        <v>1</v>
      </c>
      <c r="II114" s="2">
        <v>1</v>
      </c>
      <c r="IJ114" s="2">
        <v>2</v>
      </c>
      <c r="IK114" s="2">
        <v>2</v>
      </c>
      <c r="IL114" s="2">
        <v>2</v>
      </c>
      <c r="IM114" s="2">
        <v>2</v>
      </c>
      <c r="IN114" s="2">
        <v>2</v>
      </c>
      <c r="IO114" s="2">
        <v>2</v>
      </c>
      <c r="IP114" s="2">
        <v>2</v>
      </c>
      <c r="IQ114" s="2">
        <v>2</v>
      </c>
      <c r="IR114" s="2">
        <v>2</v>
      </c>
      <c r="IS114" s="2">
        <v>2</v>
      </c>
      <c r="IT114" s="2">
        <v>2</v>
      </c>
      <c r="IU114" s="2">
        <v>2</v>
      </c>
      <c r="IV114" s="2">
        <v>2</v>
      </c>
      <c r="IW114" s="2">
        <v>2</v>
      </c>
      <c r="IX114" s="2">
        <v>5</v>
      </c>
      <c r="IY114" s="2">
        <v>2</v>
      </c>
      <c r="JE114" s="2">
        <v>5</v>
      </c>
      <c r="JF114" s="2">
        <v>5</v>
      </c>
      <c r="JG114" s="2">
        <v>2</v>
      </c>
      <c r="JH114" s="2">
        <v>1</v>
      </c>
      <c r="JI114" s="2">
        <v>5</v>
      </c>
      <c r="JJ114" s="2">
        <v>2</v>
      </c>
      <c r="JK114" s="2">
        <v>1</v>
      </c>
      <c r="JL114" s="2">
        <v>5</v>
      </c>
      <c r="JM114" s="2">
        <v>4</v>
      </c>
      <c r="JN114" s="2">
        <v>1</v>
      </c>
      <c r="JP114" s="2">
        <v>3</v>
      </c>
      <c r="JQ114" s="2">
        <v>1</v>
      </c>
      <c r="JR114" s="2">
        <v>1</v>
      </c>
      <c r="JS114" s="2">
        <v>1</v>
      </c>
      <c r="JT114" s="2">
        <v>3</v>
      </c>
      <c r="JU114" s="2">
        <v>1</v>
      </c>
      <c r="JV114" s="2">
        <v>1</v>
      </c>
      <c r="JX114" s="2">
        <v>1</v>
      </c>
      <c r="JY114" s="2">
        <v>1</v>
      </c>
      <c r="JZ114" s="2">
        <v>1</v>
      </c>
      <c r="KA114" s="2">
        <v>1</v>
      </c>
      <c r="KB114" s="2">
        <v>1</v>
      </c>
      <c r="KC114" s="2">
        <v>5</v>
      </c>
      <c r="KD114" s="2">
        <v>1</v>
      </c>
      <c r="KE114" s="2">
        <v>3</v>
      </c>
      <c r="KF114" s="2" t="s">
        <v>462</v>
      </c>
      <c r="KI114" s="2">
        <v>1</v>
      </c>
      <c r="KJ114" s="2">
        <v>3</v>
      </c>
      <c r="KL114" s="2">
        <v>2</v>
      </c>
      <c r="KM114" s="2">
        <v>3</v>
      </c>
      <c r="KO114" s="2">
        <v>4</v>
      </c>
      <c r="KP114" s="2">
        <v>5</v>
      </c>
      <c r="KQ114" s="2">
        <v>4</v>
      </c>
      <c r="KR114" s="2">
        <v>3</v>
      </c>
      <c r="KS114" s="2">
        <v>5</v>
      </c>
      <c r="KT114" s="2">
        <v>1</v>
      </c>
      <c r="KX114" s="2">
        <v>2</v>
      </c>
      <c r="KY114" s="2">
        <v>5</v>
      </c>
      <c r="KZ114" s="2">
        <v>2</v>
      </c>
      <c r="LA114" s="2">
        <v>4</v>
      </c>
      <c r="LB114" s="2">
        <v>2</v>
      </c>
      <c r="LC114" s="2">
        <v>4</v>
      </c>
      <c r="LD114" s="2">
        <v>3</v>
      </c>
      <c r="LE114" s="2">
        <v>1</v>
      </c>
      <c r="LF114" s="2">
        <v>5</v>
      </c>
      <c r="LG114" s="2">
        <v>4</v>
      </c>
      <c r="LH114" s="2">
        <v>5</v>
      </c>
      <c r="LI114" s="2">
        <v>5</v>
      </c>
      <c r="LJ114" s="2">
        <v>5</v>
      </c>
      <c r="LK114" s="2">
        <v>5</v>
      </c>
      <c r="LL114" s="2">
        <v>5</v>
      </c>
      <c r="LM114" s="2">
        <v>5</v>
      </c>
      <c r="LN114" s="2">
        <v>5</v>
      </c>
      <c r="LP114" s="2">
        <v>5</v>
      </c>
      <c r="LQ114" s="2">
        <v>5</v>
      </c>
      <c r="LR114" s="2">
        <v>5</v>
      </c>
      <c r="LS114" s="2">
        <v>2</v>
      </c>
      <c r="LT114" s="2">
        <v>2</v>
      </c>
      <c r="LU114" s="2">
        <v>5</v>
      </c>
      <c r="LV114" s="2">
        <v>2</v>
      </c>
      <c r="LW114" s="2">
        <v>2</v>
      </c>
      <c r="LX114" s="2">
        <v>2</v>
      </c>
      <c r="LY114" s="2">
        <v>2</v>
      </c>
      <c r="LZ114" s="2">
        <v>2</v>
      </c>
      <c r="MA114" s="2">
        <v>2</v>
      </c>
      <c r="MB114" s="2">
        <v>2</v>
      </c>
      <c r="MC114" s="2">
        <v>2</v>
      </c>
      <c r="MD114" s="2">
        <v>5</v>
      </c>
      <c r="ME114" s="3"/>
    </row>
    <row r="115" spans="1:343" x14ac:dyDescent="0.3">
      <c r="A115" s="128">
        <v>113</v>
      </c>
      <c r="B115" s="2">
        <v>1</v>
      </c>
      <c r="C115" s="2">
        <v>3</v>
      </c>
      <c r="F115" s="2" t="s">
        <v>458</v>
      </c>
      <c r="G115" s="2">
        <v>1</v>
      </c>
      <c r="I115" s="2">
        <v>1</v>
      </c>
      <c r="K115" s="2">
        <v>1</v>
      </c>
      <c r="M115" s="2">
        <v>1</v>
      </c>
      <c r="O115" s="2">
        <v>1</v>
      </c>
      <c r="Q115" s="2">
        <v>4</v>
      </c>
      <c r="S115" s="2">
        <v>6</v>
      </c>
      <c r="T115" s="2">
        <v>1</v>
      </c>
      <c r="Z115" s="2">
        <v>4</v>
      </c>
      <c r="AB115" s="2">
        <v>1</v>
      </c>
      <c r="AD115" s="2">
        <v>3</v>
      </c>
      <c r="AE115" s="2">
        <v>30</v>
      </c>
      <c r="AG115" s="2">
        <v>3</v>
      </c>
      <c r="AI115" s="2">
        <v>72</v>
      </c>
      <c r="AJ115" s="2">
        <v>1</v>
      </c>
      <c r="AK115" s="14">
        <v>3</v>
      </c>
      <c r="AX115" s="3"/>
      <c r="AY115" s="3"/>
      <c r="BC115" s="2">
        <v>1</v>
      </c>
      <c r="BE115" s="2">
        <v>1</v>
      </c>
      <c r="BF115" s="2">
        <v>1</v>
      </c>
      <c r="BG115" s="2">
        <v>1</v>
      </c>
      <c r="BH115" s="2">
        <v>1</v>
      </c>
      <c r="BI115" s="2">
        <v>1</v>
      </c>
      <c r="BJ115" s="2">
        <v>1</v>
      </c>
      <c r="BK115" s="2">
        <v>2</v>
      </c>
      <c r="BM115" s="2">
        <v>1</v>
      </c>
      <c r="BO115" s="2">
        <v>2</v>
      </c>
      <c r="BQ115" s="2">
        <v>1</v>
      </c>
      <c r="BT115" s="2">
        <v>1</v>
      </c>
      <c r="BV115" s="2">
        <v>1</v>
      </c>
      <c r="CB115" s="2">
        <v>3</v>
      </c>
      <c r="CD115" s="2">
        <v>5</v>
      </c>
      <c r="CE115" s="2">
        <v>5</v>
      </c>
      <c r="CF115" s="2">
        <v>1</v>
      </c>
      <c r="CG115" s="2">
        <v>5</v>
      </c>
      <c r="CL115" s="3"/>
      <c r="CM115" s="3"/>
      <c r="CN115" s="3"/>
      <c r="CO115" s="3"/>
      <c r="CP115" s="2">
        <v>1</v>
      </c>
      <c r="CS115" s="2">
        <v>4</v>
      </c>
      <c r="CT115" s="2">
        <v>4</v>
      </c>
      <c r="CU115" s="2">
        <v>4</v>
      </c>
      <c r="CV115" s="2">
        <v>2</v>
      </c>
      <c r="DG115" s="2">
        <v>2</v>
      </c>
      <c r="DH115" s="2">
        <v>2</v>
      </c>
      <c r="DI115" s="2">
        <v>2</v>
      </c>
      <c r="DJ115" s="2">
        <v>2</v>
      </c>
      <c r="DK115" s="2">
        <v>2</v>
      </c>
      <c r="DL115" s="2">
        <v>2</v>
      </c>
      <c r="DV115" s="2">
        <v>0</v>
      </c>
      <c r="DW115" s="2">
        <v>5</v>
      </c>
      <c r="DX115" s="2">
        <v>5</v>
      </c>
      <c r="DY115" s="2">
        <v>5</v>
      </c>
      <c r="DZ115" s="2">
        <v>5</v>
      </c>
      <c r="EA115" s="2">
        <v>4</v>
      </c>
      <c r="EB115" s="2">
        <v>4</v>
      </c>
      <c r="EC115" s="2">
        <v>5</v>
      </c>
      <c r="ED115" s="2">
        <v>1</v>
      </c>
      <c r="EI115" s="2">
        <v>1</v>
      </c>
      <c r="EL115" s="2">
        <v>1</v>
      </c>
      <c r="EM115" s="2">
        <v>1</v>
      </c>
      <c r="EP115" s="2">
        <v>1</v>
      </c>
      <c r="ET115" s="2">
        <v>1</v>
      </c>
      <c r="EY115" s="2">
        <v>2</v>
      </c>
      <c r="FB115" s="2">
        <v>2</v>
      </c>
      <c r="FD115" s="2">
        <v>3</v>
      </c>
      <c r="FE115" s="2">
        <v>1</v>
      </c>
      <c r="FF115" s="2">
        <v>1</v>
      </c>
      <c r="FH115" s="2">
        <v>2</v>
      </c>
      <c r="FJ115" s="2">
        <v>3</v>
      </c>
      <c r="FK115" s="2">
        <v>1</v>
      </c>
      <c r="FO115" s="2">
        <v>3</v>
      </c>
      <c r="FP115" s="2">
        <v>1</v>
      </c>
      <c r="FS115" s="2">
        <v>2</v>
      </c>
      <c r="FV115" s="2">
        <v>1</v>
      </c>
      <c r="FX115" s="2">
        <v>3</v>
      </c>
      <c r="FY115" s="2">
        <v>1</v>
      </c>
      <c r="FZ115" s="2">
        <v>1</v>
      </c>
      <c r="GB115" s="2">
        <v>3</v>
      </c>
      <c r="GD115" s="2">
        <v>3</v>
      </c>
      <c r="GE115" s="2">
        <v>3</v>
      </c>
      <c r="GI115" s="2">
        <v>3</v>
      </c>
      <c r="GJ115" s="2">
        <v>1</v>
      </c>
      <c r="GL115" s="3">
        <v>6000</v>
      </c>
      <c r="GM115" s="3">
        <v>8500</v>
      </c>
      <c r="GQ115" s="2">
        <v>1</v>
      </c>
      <c r="GR115" s="2">
        <v>2</v>
      </c>
      <c r="GS115" s="2">
        <v>2</v>
      </c>
      <c r="GT115" s="2">
        <v>1</v>
      </c>
      <c r="HA115" s="2">
        <v>1</v>
      </c>
      <c r="HB115" s="2">
        <v>1</v>
      </c>
      <c r="HC115" s="2">
        <v>1</v>
      </c>
      <c r="HH115" s="2">
        <v>2</v>
      </c>
      <c r="HI115" s="2">
        <v>2</v>
      </c>
      <c r="HJ115" s="2">
        <v>2</v>
      </c>
      <c r="HK115" s="2">
        <v>2</v>
      </c>
      <c r="HL115" s="2">
        <v>2</v>
      </c>
      <c r="HM115" s="2">
        <v>2</v>
      </c>
      <c r="HN115" s="2">
        <v>2</v>
      </c>
      <c r="HO115" s="2">
        <v>2</v>
      </c>
      <c r="HP115" s="2">
        <v>2</v>
      </c>
      <c r="HQ115" s="2">
        <v>2</v>
      </c>
      <c r="HR115" s="2">
        <v>2</v>
      </c>
      <c r="HS115" s="2">
        <v>2</v>
      </c>
      <c r="HT115" s="2">
        <v>2</v>
      </c>
      <c r="HU115" s="2">
        <v>2</v>
      </c>
      <c r="HV115" s="2">
        <v>1</v>
      </c>
      <c r="HW115" s="2">
        <v>1</v>
      </c>
      <c r="HX115" s="2">
        <v>1</v>
      </c>
      <c r="HY115" s="2">
        <v>1</v>
      </c>
      <c r="HZ115" s="2">
        <v>1</v>
      </c>
      <c r="IA115" s="2">
        <v>1</v>
      </c>
      <c r="IB115" s="2">
        <v>1</v>
      </c>
      <c r="IC115" s="2">
        <v>1</v>
      </c>
      <c r="ID115" s="2">
        <v>1</v>
      </c>
      <c r="IE115" s="2">
        <v>1</v>
      </c>
      <c r="IF115" s="2">
        <v>1</v>
      </c>
      <c r="IG115" s="2">
        <v>1</v>
      </c>
      <c r="IH115" s="2">
        <v>1</v>
      </c>
      <c r="II115" s="2">
        <v>1</v>
      </c>
      <c r="IJ115" s="2">
        <v>1</v>
      </c>
      <c r="IK115" s="2">
        <v>1</v>
      </c>
      <c r="IL115" s="2">
        <v>1</v>
      </c>
      <c r="IM115" s="2">
        <v>1</v>
      </c>
      <c r="IN115" s="2">
        <v>1</v>
      </c>
      <c r="IO115" s="2">
        <v>1</v>
      </c>
      <c r="IP115" s="2">
        <v>1</v>
      </c>
      <c r="IQ115" s="2">
        <v>1</v>
      </c>
      <c r="IR115" s="2">
        <v>1</v>
      </c>
      <c r="IS115" s="2">
        <v>1</v>
      </c>
      <c r="IT115" s="2">
        <v>1</v>
      </c>
      <c r="IU115" s="2">
        <v>1</v>
      </c>
      <c r="IV115" s="2">
        <v>1</v>
      </c>
      <c r="IW115" s="2">
        <v>1</v>
      </c>
      <c r="IX115" s="2">
        <v>5</v>
      </c>
      <c r="IY115" s="2">
        <v>3</v>
      </c>
      <c r="IZ115" s="2">
        <v>5</v>
      </c>
      <c r="JA115" s="2">
        <v>5</v>
      </c>
      <c r="JB115" s="2">
        <v>5</v>
      </c>
      <c r="JC115" s="2">
        <v>1</v>
      </c>
      <c r="JD115" s="2">
        <v>1</v>
      </c>
      <c r="JE115" s="2">
        <v>1</v>
      </c>
      <c r="JF115" s="2">
        <v>3</v>
      </c>
      <c r="JG115" s="2">
        <v>1</v>
      </c>
      <c r="JH115" s="2">
        <v>1</v>
      </c>
      <c r="JI115" s="2">
        <v>5</v>
      </c>
      <c r="JJ115" s="2">
        <v>1</v>
      </c>
      <c r="JK115" s="2">
        <v>1</v>
      </c>
      <c r="JL115" s="2">
        <v>5</v>
      </c>
      <c r="JM115" s="2">
        <v>5</v>
      </c>
      <c r="JN115" s="2">
        <v>1</v>
      </c>
      <c r="JO115" s="2">
        <v>1</v>
      </c>
      <c r="JP115" s="2">
        <v>3</v>
      </c>
      <c r="JQ115" s="2">
        <v>1</v>
      </c>
      <c r="JR115" s="2">
        <v>1</v>
      </c>
      <c r="JS115" s="2">
        <v>1</v>
      </c>
      <c r="JT115" s="2">
        <v>2</v>
      </c>
      <c r="JU115" s="2">
        <v>1</v>
      </c>
      <c r="JV115" s="2">
        <v>1</v>
      </c>
      <c r="JW115" s="2">
        <v>1</v>
      </c>
      <c r="JX115" s="2">
        <v>3</v>
      </c>
      <c r="JY115" s="2">
        <v>3</v>
      </c>
      <c r="JZ115" s="2">
        <v>2</v>
      </c>
      <c r="KA115" s="2">
        <v>1</v>
      </c>
      <c r="KB115" s="2">
        <v>1</v>
      </c>
      <c r="KC115" s="2">
        <v>1</v>
      </c>
      <c r="KD115" s="2">
        <v>1</v>
      </c>
      <c r="KE115" s="2">
        <v>1</v>
      </c>
      <c r="KF115" s="2" t="s">
        <v>463</v>
      </c>
      <c r="KG115" s="2" t="s">
        <v>464</v>
      </c>
      <c r="KI115" s="2">
        <v>1</v>
      </c>
      <c r="KJ115" s="2">
        <v>1</v>
      </c>
      <c r="KL115" s="2">
        <v>5</v>
      </c>
      <c r="KM115" s="2">
        <v>5</v>
      </c>
      <c r="KN115" s="2">
        <v>1</v>
      </c>
      <c r="KO115" s="2">
        <v>5</v>
      </c>
      <c r="KP115" s="2">
        <v>5</v>
      </c>
      <c r="KQ115" s="2">
        <v>5</v>
      </c>
      <c r="KS115" s="2">
        <v>3</v>
      </c>
      <c r="KT115" s="2">
        <v>1</v>
      </c>
      <c r="KX115" s="2">
        <v>5</v>
      </c>
      <c r="KY115" s="2">
        <v>5</v>
      </c>
      <c r="KZ115" s="2">
        <v>5</v>
      </c>
      <c r="LA115" s="2">
        <v>5</v>
      </c>
      <c r="LB115" s="2">
        <v>5</v>
      </c>
      <c r="LC115" s="2">
        <v>5</v>
      </c>
      <c r="LD115" s="2">
        <v>5</v>
      </c>
      <c r="LE115" s="2">
        <v>5</v>
      </c>
      <c r="LF115" s="2">
        <v>5</v>
      </c>
      <c r="LG115" s="2">
        <v>5</v>
      </c>
      <c r="LH115" s="2">
        <v>5</v>
      </c>
      <c r="LI115" s="2">
        <v>5</v>
      </c>
      <c r="LJ115" s="2">
        <v>5</v>
      </c>
      <c r="LK115" s="2">
        <v>5</v>
      </c>
      <c r="LL115" s="2">
        <v>5</v>
      </c>
      <c r="LM115" s="2">
        <v>5</v>
      </c>
      <c r="LN115" s="2">
        <v>5</v>
      </c>
      <c r="LO115" s="2">
        <v>5</v>
      </c>
      <c r="LP115" s="2">
        <v>5</v>
      </c>
      <c r="LQ115" s="2">
        <v>5</v>
      </c>
      <c r="LR115" s="2">
        <v>5</v>
      </c>
      <c r="LS115" s="2">
        <v>5</v>
      </c>
      <c r="LT115" s="2">
        <v>5</v>
      </c>
      <c r="LU115" s="2">
        <v>5</v>
      </c>
      <c r="LV115" s="2">
        <v>5</v>
      </c>
      <c r="LW115" s="2">
        <v>5</v>
      </c>
      <c r="LX115" s="2">
        <v>5</v>
      </c>
      <c r="LY115" s="2">
        <v>5</v>
      </c>
      <c r="LZ115" s="2">
        <v>5</v>
      </c>
      <c r="MA115" s="2">
        <v>5</v>
      </c>
      <c r="MB115" s="2">
        <v>5</v>
      </c>
      <c r="MC115" s="2">
        <v>5</v>
      </c>
      <c r="ME115" s="3"/>
    </row>
    <row r="116" spans="1:343" x14ac:dyDescent="0.3">
      <c r="A116" s="128">
        <v>114</v>
      </c>
      <c r="B116" s="2">
        <v>1</v>
      </c>
      <c r="C116" s="2">
        <v>3</v>
      </c>
      <c r="F116" s="2" t="s">
        <v>458</v>
      </c>
      <c r="G116" s="2">
        <v>1</v>
      </c>
      <c r="I116" s="2">
        <v>1</v>
      </c>
      <c r="K116" s="2">
        <v>2</v>
      </c>
      <c r="M116" s="2">
        <v>2</v>
      </c>
      <c r="O116" s="2">
        <v>1</v>
      </c>
      <c r="Q116" s="2">
        <v>4</v>
      </c>
      <c r="S116" s="2">
        <v>3</v>
      </c>
      <c r="T116" s="2">
        <v>1</v>
      </c>
      <c r="Z116" s="2">
        <v>5</v>
      </c>
      <c r="AB116" s="2">
        <v>1</v>
      </c>
      <c r="AD116" s="2">
        <v>3</v>
      </c>
      <c r="AE116" s="2">
        <v>9</v>
      </c>
      <c r="AG116" s="2">
        <v>3</v>
      </c>
      <c r="AI116" s="2">
        <v>72</v>
      </c>
      <c r="AJ116" s="2">
        <v>6</v>
      </c>
      <c r="AK116" s="14">
        <v>2.9</v>
      </c>
      <c r="AM116" s="2">
        <v>2014</v>
      </c>
      <c r="AX116" s="3"/>
      <c r="AY116" s="3"/>
      <c r="BC116" s="2">
        <v>1</v>
      </c>
      <c r="BD116" s="2">
        <v>1</v>
      </c>
      <c r="BG116" s="2">
        <v>1</v>
      </c>
      <c r="BH116" s="2">
        <v>1</v>
      </c>
      <c r="BI116" s="2">
        <v>1</v>
      </c>
      <c r="BJ116" s="2">
        <v>1</v>
      </c>
      <c r="BK116" s="2">
        <v>1</v>
      </c>
      <c r="BM116" s="2">
        <v>1</v>
      </c>
      <c r="BN116" s="2">
        <v>2</v>
      </c>
      <c r="BO116" s="2">
        <v>2</v>
      </c>
      <c r="BQ116" s="2">
        <v>1</v>
      </c>
      <c r="BT116" s="2">
        <v>1</v>
      </c>
      <c r="BV116" s="2">
        <v>1</v>
      </c>
      <c r="CB116" s="2">
        <v>1</v>
      </c>
      <c r="CC116" s="2">
        <v>1</v>
      </c>
      <c r="CD116" s="2">
        <v>5</v>
      </c>
      <c r="CE116" s="2">
        <v>1</v>
      </c>
      <c r="CF116" s="2">
        <v>1</v>
      </c>
      <c r="CG116" s="2">
        <v>1</v>
      </c>
      <c r="CH116" s="2">
        <v>3</v>
      </c>
      <c r="CI116" s="2">
        <v>5</v>
      </c>
      <c r="CJ116" s="2">
        <v>5</v>
      </c>
      <c r="CK116" s="2">
        <v>3</v>
      </c>
      <c r="CL116" s="3">
        <v>160964</v>
      </c>
      <c r="CM116" s="3"/>
      <c r="CN116" s="3"/>
      <c r="CO116" s="3"/>
      <c r="CR116" s="2" t="s">
        <v>360</v>
      </c>
      <c r="CS116" s="2">
        <v>5</v>
      </c>
      <c r="CT116" s="2">
        <v>5</v>
      </c>
      <c r="CU116" s="2">
        <v>5</v>
      </c>
      <c r="CV116" s="2">
        <v>2</v>
      </c>
      <c r="DG116" s="2">
        <v>2</v>
      </c>
      <c r="DH116" s="2">
        <v>2</v>
      </c>
      <c r="DI116" s="2">
        <v>2</v>
      </c>
      <c r="DJ116" s="2">
        <v>2</v>
      </c>
      <c r="DK116" s="2">
        <v>2</v>
      </c>
      <c r="DL116" s="2">
        <v>2</v>
      </c>
      <c r="DV116" s="2">
        <v>6</v>
      </c>
      <c r="DW116" s="2">
        <v>5</v>
      </c>
      <c r="DX116" s="2">
        <v>5</v>
      </c>
      <c r="DY116" s="2">
        <v>5</v>
      </c>
      <c r="DZ116" s="2">
        <v>5</v>
      </c>
      <c r="EA116" s="2">
        <v>4</v>
      </c>
      <c r="EB116" s="2">
        <v>4</v>
      </c>
      <c r="EC116" s="2">
        <v>5</v>
      </c>
      <c r="ED116" s="2">
        <v>1</v>
      </c>
      <c r="EH116" s="2">
        <v>1</v>
      </c>
      <c r="EL116" s="2">
        <v>1</v>
      </c>
      <c r="EP116" s="2">
        <v>1</v>
      </c>
      <c r="ET116" s="2">
        <v>1</v>
      </c>
      <c r="EX116" s="2">
        <v>3</v>
      </c>
      <c r="FD116" s="2">
        <v>3</v>
      </c>
      <c r="FE116" s="2">
        <v>1</v>
      </c>
      <c r="FF116" s="2">
        <v>1</v>
      </c>
      <c r="FH116" s="2">
        <v>2</v>
      </c>
      <c r="FJ116" s="2">
        <v>3</v>
      </c>
      <c r="FM116" s="2">
        <v>1</v>
      </c>
      <c r="FO116" s="2">
        <v>3</v>
      </c>
      <c r="FP116" s="2">
        <v>1</v>
      </c>
      <c r="FR116" s="2">
        <v>3</v>
      </c>
      <c r="FX116" s="2">
        <v>3</v>
      </c>
      <c r="FY116" s="2">
        <v>1</v>
      </c>
      <c r="FZ116" s="2">
        <v>1</v>
      </c>
      <c r="GB116" s="2">
        <v>3</v>
      </c>
      <c r="GD116" s="2">
        <v>3</v>
      </c>
      <c r="GG116" s="2">
        <v>2</v>
      </c>
      <c r="GI116" s="2">
        <v>3</v>
      </c>
      <c r="GJ116" s="2">
        <v>1</v>
      </c>
      <c r="GL116" s="3"/>
      <c r="GM116" s="3">
        <v>20000</v>
      </c>
      <c r="GN116" s="2">
        <v>2</v>
      </c>
      <c r="GO116" s="2">
        <v>1</v>
      </c>
      <c r="GQ116" s="2">
        <v>1</v>
      </c>
      <c r="GR116" s="2">
        <v>1</v>
      </c>
      <c r="GS116" s="2">
        <v>1</v>
      </c>
      <c r="GT116" s="2">
        <v>1</v>
      </c>
      <c r="HB116" s="2">
        <v>2</v>
      </c>
      <c r="HI116" s="2">
        <v>1</v>
      </c>
      <c r="HQ116" s="2">
        <v>1</v>
      </c>
      <c r="HV116" s="2">
        <v>1</v>
      </c>
      <c r="HW116" s="2">
        <v>1</v>
      </c>
      <c r="HX116" s="2">
        <v>1</v>
      </c>
      <c r="HY116" s="2">
        <v>1</v>
      </c>
      <c r="HZ116" s="2">
        <v>1</v>
      </c>
      <c r="IA116" s="2">
        <v>1</v>
      </c>
      <c r="IB116" s="2">
        <v>1</v>
      </c>
      <c r="IC116" s="2">
        <v>1</v>
      </c>
      <c r="ID116" s="2">
        <v>1</v>
      </c>
      <c r="IE116" s="2">
        <v>1</v>
      </c>
      <c r="IF116" s="2">
        <v>1</v>
      </c>
      <c r="IG116" s="2">
        <v>1</v>
      </c>
      <c r="IH116" s="2">
        <v>1</v>
      </c>
      <c r="II116" s="2">
        <v>1</v>
      </c>
      <c r="IJ116" s="2">
        <v>1</v>
      </c>
      <c r="IK116" s="2">
        <v>1</v>
      </c>
      <c r="IL116" s="2">
        <v>1</v>
      </c>
      <c r="IM116" s="2">
        <v>1</v>
      </c>
      <c r="IN116" s="2">
        <v>1</v>
      </c>
      <c r="IO116" s="2">
        <v>1</v>
      </c>
      <c r="IP116" s="2">
        <v>1</v>
      </c>
      <c r="IQ116" s="2">
        <v>1</v>
      </c>
      <c r="IR116" s="2">
        <v>1</v>
      </c>
      <c r="IS116" s="2">
        <v>1</v>
      </c>
      <c r="IT116" s="2">
        <v>1</v>
      </c>
      <c r="IU116" s="2">
        <v>1</v>
      </c>
      <c r="IV116" s="2">
        <v>1</v>
      </c>
      <c r="IW116" s="2">
        <v>1</v>
      </c>
      <c r="IX116" s="2">
        <v>5</v>
      </c>
      <c r="IY116" s="2">
        <v>4</v>
      </c>
      <c r="IZ116" s="2">
        <v>5</v>
      </c>
      <c r="JA116" s="2">
        <v>5</v>
      </c>
      <c r="JB116" s="2">
        <v>5</v>
      </c>
      <c r="JC116" s="2">
        <v>1</v>
      </c>
      <c r="JD116" s="2">
        <v>1</v>
      </c>
      <c r="JE116" s="2">
        <v>1</v>
      </c>
      <c r="JF116" s="2">
        <v>3</v>
      </c>
      <c r="JG116" s="2">
        <v>1</v>
      </c>
      <c r="JH116" s="2">
        <v>1</v>
      </c>
      <c r="JI116" s="2">
        <v>5</v>
      </c>
      <c r="JJ116" s="2">
        <v>1</v>
      </c>
      <c r="JK116" s="2">
        <v>1</v>
      </c>
      <c r="JL116" s="2">
        <v>5</v>
      </c>
      <c r="JM116" s="2">
        <v>5</v>
      </c>
      <c r="JN116" s="2">
        <v>1</v>
      </c>
      <c r="JO116" s="2">
        <v>1</v>
      </c>
      <c r="JP116" s="2">
        <v>3</v>
      </c>
      <c r="JQ116" s="2">
        <v>1</v>
      </c>
      <c r="JR116" s="2">
        <v>1</v>
      </c>
      <c r="JS116" s="2">
        <v>1</v>
      </c>
      <c r="JT116" s="2">
        <v>1</v>
      </c>
      <c r="JU116" s="2">
        <v>3</v>
      </c>
      <c r="JV116" s="2">
        <v>1</v>
      </c>
      <c r="JW116" s="2">
        <v>2</v>
      </c>
      <c r="JX116" s="2">
        <v>3</v>
      </c>
      <c r="JY116" s="2">
        <v>3</v>
      </c>
      <c r="JZ116" s="2">
        <v>2</v>
      </c>
      <c r="KA116" s="2">
        <v>1</v>
      </c>
      <c r="KB116" s="2">
        <v>1</v>
      </c>
      <c r="KC116" s="2">
        <v>2</v>
      </c>
      <c r="KD116" s="2">
        <v>1</v>
      </c>
      <c r="KE116" s="2">
        <v>3</v>
      </c>
      <c r="KF116" s="2" t="s">
        <v>465</v>
      </c>
      <c r="KG116" s="2" t="s">
        <v>466</v>
      </c>
      <c r="KH116" s="2" t="s">
        <v>467</v>
      </c>
      <c r="KI116" s="2">
        <v>1</v>
      </c>
      <c r="KJ116" s="2">
        <v>3</v>
      </c>
      <c r="KL116" s="2">
        <v>1</v>
      </c>
      <c r="KM116" s="2">
        <v>5</v>
      </c>
      <c r="KN116" s="2">
        <v>1</v>
      </c>
      <c r="KO116" s="2">
        <v>5</v>
      </c>
      <c r="KP116" s="2">
        <v>5</v>
      </c>
      <c r="KQ116" s="2">
        <v>5</v>
      </c>
      <c r="KS116" s="2">
        <v>4</v>
      </c>
      <c r="KT116" s="2">
        <v>1</v>
      </c>
      <c r="KX116" s="2">
        <v>5</v>
      </c>
      <c r="KY116" s="2">
        <v>5</v>
      </c>
      <c r="KZ116" s="2">
        <v>5</v>
      </c>
      <c r="LA116" s="2">
        <v>5</v>
      </c>
      <c r="LB116" s="2">
        <v>5</v>
      </c>
      <c r="LC116" s="2">
        <v>5</v>
      </c>
      <c r="LD116" s="2">
        <v>5</v>
      </c>
      <c r="LE116" s="2">
        <v>3</v>
      </c>
      <c r="LF116" s="2">
        <v>3</v>
      </c>
      <c r="LG116" s="2">
        <v>3</v>
      </c>
      <c r="LH116" s="2">
        <v>3</v>
      </c>
      <c r="LI116" s="2">
        <v>3</v>
      </c>
      <c r="LJ116" s="2">
        <v>3</v>
      </c>
      <c r="LK116" s="2">
        <v>3</v>
      </c>
      <c r="LL116" s="2">
        <v>1</v>
      </c>
      <c r="LM116" s="2">
        <v>1</v>
      </c>
      <c r="LN116" s="2">
        <v>1</v>
      </c>
      <c r="LO116" s="2">
        <v>1</v>
      </c>
      <c r="LP116" s="2">
        <v>1</v>
      </c>
      <c r="LQ116" s="2">
        <v>1</v>
      </c>
      <c r="LR116" s="2">
        <v>1</v>
      </c>
      <c r="LS116" s="2">
        <v>1</v>
      </c>
      <c r="LT116" s="2">
        <v>1</v>
      </c>
      <c r="LU116" s="2">
        <v>1</v>
      </c>
      <c r="LV116" s="2">
        <v>1</v>
      </c>
      <c r="LW116" s="2">
        <v>1</v>
      </c>
      <c r="LX116" s="2">
        <v>1</v>
      </c>
      <c r="LY116" s="2">
        <v>1</v>
      </c>
      <c r="LZ116" s="2">
        <v>1</v>
      </c>
      <c r="MA116" s="2">
        <v>1</v>
      </c>
      <c r="MB116" s="2">
        <v>1</v>
      </c>
      <c r="MC116" s="2">
        <v>1</v>
      </c>
      <c r="MD116" s="2">
        <v>50</v>
      </c>
      <c r="ME116" s="3"/>
    </row>
    <row r="117" spans="1:343" x14ac:dyDescent="0.3">
      <c r="A117" s="128">
        <v>115</v>
      </c>
      <c r="B117" s="2">
        <v>1</v>
      </c>
      <c r="C117" s="2">
        <v>3</v>
      </c>
      <c r="F117" s="2" t="s">
        <v>458</v>
      </c>
      <c r="G117" s="2">
        <v>1</v>
      </c>
      <c r="H117" s="2" t="s">
        <v>468</v>
      </c>
      <c r="I117" s="2">
        <v>2</v>
      </c>
      <c r="J117" s="2" t="s">
        <v>469</v>
      </c>
      <c r="K117" s="2">
        <v>2</v>
      </c>
      <c r="M117" s="2">
        <v>1</v>
      </c>
      <c r="O117" s="2">
        <v>1</v>
      </c>
      <c r="Q117" s="2">
        <v>3</v>
      </c>
      <c r="S117" s="2">
        <v>3</v>
      </c>
      <c r="T117" s="2">
        <v>1</v>
      </c>
      <c r="Z117" s="2">
        <v>2</v>
      </c>
      <c r="AB117" s="2">
        <v>2</v>
      </c>
      <c r="AD117" s="2">
        <v>6</v>
      </c>
      <c r="AE117" s="2">
        <v>4</v>
      </c>
      <c r="AF117" s="2">
        <v>18</v>
      </c>
      <c r="AG117" s="2">
        <v>3</v>
      </c>
      <c r="AJ117" s="2">
        <v>4</v>
      </c>
      <c r="AK117" s="14"/>
      <c r="AM117" s="2">
        <v>2024</v>
      </c>
      <c r="AX117" s="3"/>
      <c r="AY117" s="3"/>
      <c r="BC117" s="2">
        <v>1</v>
      </c>
      <c r="BD117" s="2">
        <v>1</v>
      </c>
      <c r="BG117" s="2">
        <v>1</v>
      </c>
      <c r="BH117" s="2">
        <v>1</v>
      </c>
      <c r="BI117" s="2">
        <v>1</v>
      </c>
      <c r="BJ117" s="2">
        <v>1</v>
      </c>
      <c r="BK117" s="2">
        <v>2</v>
      </c>
      <c r="BM117" s="2">
        <v>1</v>
      </c>
      <c r="BO117" s="2">
        <v>2</v>
      </c>
      <c r="BQ117" s="2">
        <v>1</v>
      </c>
      <c r="BT117" s="2">
        <v>1</v>
      </c>
      <c r="BV117" s="2">
        <v>1</v>
      </c>
      <c r="CB117" s="2">
        <v>3</v>
      </c>
      <c r="CC117" s="2">
        <v>3</v>
      </c>
      <c r="CD117" s="2">
        <v>5</v>
      </c>
      <c r="CE117" s="2">
        <v>5</v>
      </c>
      <c r="CF117" s="2">
        <v>5</v>
      </c>
      <c r="CG117" s="2">
        <v>5</v>
      </c>
      <c r="CH117" s="2">
        <v>2</v>
      </c>
      <c r="CI117" s="2">
        <v>3</v>
      </c>
      <c r="CJ117" s="2">
        <v>1</v>
      </c>
      <c r="CL117" s="3"/>
      <c r="CM117" s="3"/>
      <c r="CN117" s="3"/>
      <c r="CO117" s="3"/>
      <c r="CP117" s="2">
        <v>2</v>
      </c>
      <c r="CS117" s="2">
        <v>3</v>
      </c>
      <c r="CT117" s="2">
        <v>3</v>
      </c>
      <c r="CU117" s="2">
        <v>3</v>
      </c>
      <c r="CV117" s="2">
        <v>2</v>
      </c>
      <c r="DG117" s="2">
        <v>2</v>
      </c>
      <c r="DH117" s="2">
        <v>2</v>
      </c>
      <c r="DI117" s="2">
        <v>2</v>
      </c>
      <c r="DJ117" s="2">
        <v>2</v>
      </c>
      <c r="DK117" s="2">
        <v>2</v>
      </c>
      <c r="DL117" s="2">
        <v>2</v>
      </c>
      <c r="DV117" s="2">
        <v>6</v>
      </c>
      <c r="DW117" s="2">
        <v>5</v>
      </c>
      <c r="DX117" s="2">
        <v>5</v>
      </c>
      <c r="DY117" s="2">
        <v>5</v>
      </c>
      <c r="DZ117" s="2">
        <v>5</v>
      </c>
      <c r="EA117" s="2">
        <v>3</v>
      </c>
      <c r="EB117" s="2">
        <v>3</v>
      </c>
      <c r="EC117" s="2">
        <v>5</v>
      </c>
      <c r="ED117" s="2">
        <v>1</v>
      </c>
      <c r="EH117" s="2">
        <v>1</v>
      </c>
      <c r="EL117" s="2">
        <v>1</v>
      </c>
      <c r="EP117" s="2">
        <v>1</v>
      </c>
      <c r="ET117" s="2">
        <v>1</v>
      </c>
      <c r="EX117" s="2">
        <v>2</v>
      </c>
      <c r="FD117" s="2">
        <v>3</v>
      </c>
      <c r="FE117" s="2">
        <v>1</v>
      </c>
      <c r="FF117" s="2">
        <v>1</v>
      </c>
      <c r="FJ117" s="2">
        <v>1</v>
      </c>
      <c r="FO117" s="2">
        <v>3</v>
      </c>
      <c r="FR117" s="2">
        <v>3</v>
      </c>
      <c r="FX117" s="2">
        <v>3</v>
      </c>
      <c r="FY117" s="2">
        <v>1</v>
      </c>
      <c r="FZ117" s="2">
        <v>1</v>
      </c>
      <c r="GB117" s="2">
        <v>3</v>
      </c>
      <c r="GE117" s="2">
        <v>1</v>
      </c>
      <c r="GI117" s="2">
        <v>3</v>
      </c>
      <c r="GL117" s="3">
        <v>7000</v>
      </c>
      <c r="GM117" s="3">
        <v>10000</v>
      </c>
      <c r="GQ117" s="2">
        <v>3</v>
      </c>
      <c r="GT117" s="2">
        <v>2</v>
      </c>
      <c r="GU117" s="2">
        <v>2</v>
      </c>
      <c r="GV117" s="2">
        <v>2</v>
      </c>
      <c r="GW117" s="2">
        <v>2</v>
      </c>
      <c r="GX117" s="2">
        <v>2</v>
      </c>
      <c r="GY117" s="2">
        <v>2</v>
      </c>
      <c r="GZ117" s="2">
        <v>2</v>
      </c>
      <c r="HA117" s="2">
        <v>2</v>
      </c>
      <c r="HB117" s="2">
        <v>2</v>
      </c>
      <c r="HC117" s="2">
        <v>2</v>
      </c>
      <c r="HD117" s="2">
        <v>2</v>
      </c>
      <c r="HE117" s="2">
        <v>2</v>
      </c>
      <c r="HF117" s="2">
        <v>2</v>
      </c>
      <c r="HG117" s="2">
        <v>2</v>
      </c>
      <c r="HH117" s="2">
        <v>2</v>
      </c>
      <c r="HI117" s="2">
        <v>2</v>
      </c>
      <c r="HJ117" s="2">
        <v>2</v>
      </c>
      <c r="HK117" s="2">
        <v>2</v>
      </c>
      <c r="HL117" s="2">
        <v>2</v>
      </c>
      <c r="HM117" s="2">
        <v>2</v>
      </c>
      <c r="HN117" s="2">
        <v>2</v>
      </c>
      <c r="HO117" s="2">
        <v>2</v>
      </c>
      <c r="HP117" s="2">
        <v>2</v>
      </c>
      <c r="HQ117" s="2">
        <v>2</v>
      </c>
      <c r="HR117" s="2">
        <v>2</v>
      </c>
      <c r="HS117" s="2">
        <v>2</v>
      </c>
      <c r="HT117" s="2">
        <v>2</v>
      </c>
      <c r="HU117" s="2">
        <v>2</v>
      </c>
      <c r="KF117" s="2" t="s">
        <v>470</v>
      </c>
      <c r="KI117" s="2">
        <v>1</v>
      </c>
      <c r="KJ117" s="2">
        <v>3</v>
      </c>
      <c r="KL117" s="2">
        <v>1</v>
      </c>
      <c r="KX117" s="2">
        <v>5</v>
      </c>
      <c r="KY117" s="2">
        <v>5</v>
      </c>
      <c r="KZ117" s="2">
        <v>5</v>
      </c>
      <c r="LA117" s="2">
        <v>2</v>
      </c>
      <c r="LB117" s="2">
        <v>5</v>
      </c>
      <c r="LC117" s="2">
        <v>2</v>
      </c>
      <c r="LD117" s="2">
        <v>3</v>
      </c>
      <c r="LE117" s="2">
        <v>5</v>
      </c>
      <c r="LF117" s="2">
        <v>5</v>
      </c>
      <c r="LG117" s="2">
        <v>5</v>
      </c>
      <c r="LI117" s="2">
        <v>5</v>
      </c>
      <c r="ME117" s="3"/>
    </row>
    <row r="118" spans="1:343" x14ac:dyDescent="0.3">
      <c r="A118" s="128">
        <v>116</v>
      </c>
      <c r="B118" s="2">
        <v>1</v>
      </c>
      <c r="C118" s="2">
        <v>3</v>
      </c>
      <c r="F118" s="2" t="s">
        <v>458</v>
      </c>
      <c r="G118" s="2">
        <v>1</v>
      </c>
      <c r="I118" s="2">
        <v>2</v>
      </c>
      <c r="J118" s="2" t="s">
        <v>471</v>
      </c>
      <c r="K118" s="2">
        <v>2</v>
      </c>
      <c r="M118" s="2">
        <v>2</v>
      </c>
      <c r="O118" s="2">
        <v>3</v>
      </c>
      <c r="Q118" s="2">
        <v>3</v>
      </c>
      <c r="S118" s="2">
        <v>6</v>
      </c>
      <c r="T118" s="2">
        <v>1</v>
      </c>
      <c r="Z118" s="2">
        <v>4</v>
      </c>
      <c r="AB118" s="2">
        <v>2</v>
      </c>
      <c r="AD118" s="2">
        <v>4</v>
      </c>
      <c r="AE118" s="2">
        <v>5</v>
      </c>
      <c r="AF118" s="2">
        <v>8</v>
      </c>
      <c r="AG118" s="2">
        <v>3</v>
      </c>
      <c r="AJ118" s="2">
        <v>2</v>
      </c>
      <c r="AK118" s="14"/>
      <c r="AL118" s="2" t="s">
        <v>350</v>
      </c>
      <c r="AM118" s="2">
        <v>2019</v>
      </c>
      <c r="AX118" s="3"/>
      <c r="AY118" s="3"/>
      <c r="BC118" s="2">
        <v>1</v>
      </c>
      <c r="BD118" s="2">
        <v>1</v>
      </c>
      <c r="BG118" s="2">
        <v>1</v>
      </c>
      <c r="BH118" s="2">
        <v>2</v>
      </c>
      <c r="BI118" s="2">
        <v>1</v>
      </c>
      <c r="BJ118" s="2">
        <v>2</v>
      </c>
      <c r="BM118" s="2">
        <v>1</v>
      </c>
      <c r="BQ118" s="2">
        <v>1</v>
      </c>
      <c r="BT118" s="2">
        <v>1</v>
      </c>
      <c r="BV118" s="2">
        <v>1</v>
      </c>
      <c r="CB118" s="2">
        <v>3</v>
      </c>
      <c r="CC118" s="2">
        <v>2</v>
      </c>
      <c r="CD118" s="2">
        <v>5</v>
      </c>
      <c r="CE118" s="2">
        <v>5</v>
      </c>
      <c r="CF118" s="2">
        <v>5</v>
      </c>
      <c r="CG118" s="2">
        <v>1</v>
      </c>
      <c r="CH118" s="2">
        <v>3</v>
      </c>
      <c r="CI118" s="2">
        <v>3</v>
      </c>
      <c r="CJ118" s="2">
        <v>1</v>
      </c>
      <c r="CL118" s="3"/>
      <c r="CM118" s="3"/>
      <c r="CN118" s="3"/>
      <c r="CO118" s="3">
        <v>25000</v>
      </c>
      <c r="CR118" s="2" t="s">
        <v>350</v>
      </c>
      <c r="CS118" s="2">
        <v>3</v>
      </c>
      <c r="CT118" s="2">
        <v>3</v>
      </c>
      <c r="CU118" s="2">
        <v>3</v>
      </c>
      <c r="CV118" s="2">
        <v>2</v>
      </c>
      <c r="DG118" s="2">
        <v>2</v>
      </c>
      <c r="DH118" s="2">
        <v>2</v>
      </c>
      <c r="DI118" s="2">
        <v>2</v>
      </c>
      <c r="DJ118" s="2">
        <v>2</v>
      </c>
      <c r="DK118" s="2">
        <v>2</v>
      </c>
      <c r="DL118" s="2">
        <v>2</v>
      </c>
      <c r="DV118" s="2">
        <v>8</v>
      </c>
      <c r="DW118" s="2">
        <v>5</v>
      </c>
      <c r="DX118" s="2">
        <v>5</v>
      </c>
      <c r="DY118" s="2">
        <v>3</v>
      </c>
      <c r="DZ118" s="2">
        <v>5</v>
      </c>
      <c r="EA118" s="2">
        <v>4</v>
      </c>
      <c r="EB118" s="2">
        <v>4</v>
      </c>
      <c r="EC118" s="2">
        <v>5</v>
      </c>
      <c r="ED118" s="2">
        <v>1</v>
      </c>
      <c r="EH118" s="2">
        <v>1</v>
      </c>
      <c r="EL118" s="2">
        <v>1</v>
      </c>
      <c r="ET118" s="2">
        <v>1</v>
      </c>
      <c r="EX118" s="2">
        <v>2</v>
      </c>
      <c r="FD118" s="2">
        <v>3</v>
      </c>
      <c r="FF118" s="2">
        <v>1</v>
      </c>
      <c r="FK118" s="2">
        <v>2</v>
      </c>
      <c r="FO118" s="2">
        <v>3</v>
      </c>
      <c r="FR118" s="2">
        <v>2</v>
      </c>
      <c r="FX118" s="2">
        <v>3</v>
      </c>
      <c r="FZ118" s="2">
        <v>1</v>
      </c>
      <c r="GE118" s="2">
        <v>3</v>
      </c>
      <c r="GI118" s="2">
        <v>3</v>
      </c>
      <c r="GL118" s="3">
        <v>6000</v>
      </c>
      <c r="GM118" s="3">
        <v>10000</v>
      </c>
      <c r="GN118" s="2">
        <v>2</v>
      </c>
      <c r="GO118" s="2">
        <v>1</v>
      </c>
      <c r="GQ118" s="2">
        <v>3</v>
      </c>
      <c r="GT118" s="2">
        <v>2</v>
      </c>
      <c r="GU118" s="2">
        <v>2</v>
      </c>
      <c r="GV118" s="2">
        <v>2</v>
      </c>
      <c r="GW118" s="2">
        <v>2</v>
      </c>
      <c r="GX118" s="2">
        <v>2</v>
      </c>
      <c r="GY118" s="2">
        <v>2</v>
      </c>
      <c r="GZ118" s="2">
        <v>2</v>
      </c>
      <c r="HA118" s="2">
        <v>1</v>
      </c>
      <c r="HB118" s="2">
        <v>1</v>
      </c>
      <c r="HC118" s="2">
        <v>1</v>
      </c>
      <c r="HD118" s="2">
        <v>1</v>
      </c>
      <c r="HE118" s="2">
        <v>1</v>
      </c>
      <c r="HF118" s="2">
        <v>1</v>
      </c>
      <c r="HG118" s="2">
        <v>2</v>
      </c>
      <c r="HH118" s="2">
        <v>2</v>
      </c>
      <c r="HI118" s="2">
        <v>2</v>
      </c>
      <c r="HJ118" s="2">
        <v>2</v>
      </c>
      <c r="HK118" s="2">
        <v>2</v>
      </c>
      <c r="HL118" s="2">
        <v>2</v>
      </c>
      <c r="HM118" s="2">
        <v>2</v>
      </c>
      <c r="HN118" s="2">
        <v>2</v>
      </c>
      <c r="HO118" s="2">
        <v>2</v>
      </c>
      <c r="HP118" s="2">
        <v>2</v>
      </c>
      <c r="HQ118" s="2">
        <v>2</v>
      </c>
      <c r="HR118" s="2">
        <v>2</v>
      </c>
      <c r="HS118" s="2">
        <v>2</v>
      </c>
      <c r="HT118" s="2">
        <v>2</v>
      </c>
      <c r="HU118" s="2">
        <v>2</v>
      </c>
      <c r="HV118" s="2">
        <v>1</v>
      </c>
      <c r="HW118" s="2">
        <v>1</v>
      </c>
      <c r="HX118" s="2">
        <v>1</v>
      </c>
      <c r="HY118" s="2">
        <v>1</v>
      </c>
      <c r="HZ118" s="2">
        <v>1</v>
      </c>
      <c r="IA118" s="2">
        <v>1</v>
      </c>
      <c r="IB118" s="2">
        <v>1</v>
      </c>
      <c r="IC118" s="2">
        <v>1</v>
      </c>
      <c r="ID118" s="2">
        <v>1</v>
      </c>
      <c r="IE118" s="2">
        <v>1</v>
      </c>
      <c r="IF118" s="2">
        <v>1</v>
      </c>
      <c r="IG118" s="2">
        <v>1</v>
      </c>
      <c r="IH118" s="2">
        <v>1</v>
      </c>
      <c r="II118" s="2">
        <v>1</v>
      </c>
      <c r="IJ118" s="2">
        <v>1</v>
      </c>
      <c r="IK118" s="2">
        <v>1</v>
      </c>
      <c r="IL118" s="2">
        <v>1</v>
      </c>
      <c r="IM118" s="2">
        <v>1</v>
      </c>
      <c r="IN118" s="2">
        <v>1</v>
      </c>
      <c r="IO118" s="2">
        <v>1</v>
      </c>
      <c r="IP118" s="2">
        <v>1</v>
      </c>
      <c r="IQ118" s="2">
        <v>1</v>
      </c>
      <c r="IR118" s="2">
        <v>1</v>
      </c>
      <c r="IS118" s="2">
        <v>1</v>
      </c>
      <c r="IT118" s="2">
        <v>1</v>
      </c>
      <c r="IU118" s="2">
        <v>1</v>
      </c>
      <c r="IV118" s="2">
        <v>1</v>
      </c>
      <c r="IW118" s="2">
        <v>1</v>
      </c>
      <c r="IX118" s="2">
        <v>5</v>
      </c>
      <c r="IY118" s="2">
        <v>2</v>
      </c>
      <c r="IZ118" s="2">
        <v>4</v>
      </c>
      <c r="JA118" s="2">
        <v>4</v>
      </c>
      <c r="JB118" s="2">
        <v>4</v>
      </c>
      <c r="JC118" s="2">
        <v>1</v>
      </c>
      <c r="JD118" s="2">
        <v>1</v>
      </c>
      <c r="JE118" s="2">
        <v>1</v>
      </c>
      <c r="JF118" s="2">
        <v>3</v>
      </c>
      <c r="JG118" s="2">
        <v>1</v>
      </c>
      <c r="JH118" s="2">
        <v>1</v>
      </c>
      <c r="JI118" s="2">
        <v>5</v>
      </c>
      <c r="JJ118" s="2">
        <v>1</v>
      </c>
      <c r="JK118" s="2">
        <v>1</v>
      </c>
      <c r="JL118" s="2">
        <v>5</v>
      </c>
      <c r="JM118" s="2">
        <v>5</v>
      </c>
      <c r="JN118" s="2">
        <v>1</v>
      </c>
      <c r="JO118" s="2">
        <v>1</v>
      </c>
      <c r="JP118" s="2">
        <v>3</v>
      </c>
      <c r="JQ118" s="2">
        <v>1</v>
      </c>
      <c r="JR118" s="2">
        <v>1</v>
      </c>
      <c r="JS118" s="2">
        <v>1</v>
      </c>
      <c r="JT118" s="2">
        <v>1</v>
      </c>
      <c r="JU118" s="2">
        <v>2</v>
      </c>
      <c r="JV118" s="2">
        <v>1</v>
      </c>
      <c r="JW118" s="2">
        <v>1</v>
      </c>
      <c r="JX118" s="2">
        <v>1</v>
      </c>
      <c r="JY118" s="2">
        <v>1</v>
      </c>
      <c r="JZ118" s="2">
        <v>1</v>
      </c>
      <c r="KA118" s="2">
        <v>1</v>
      </c>
      <c r="KB118" s="2">
        <v>1</v>
      </c>
      <c r="KC118" s="2">
        <v>1</v>
      </c>
      <c r="KD118" s="2">
        <v>1</v>
      </c>
      <c r="KE118" s="2">
        <v>3</v>
      </c>
      <c r="KF118" s="2" t="s">
        <v>472</v>
      </c>
      <c r="KI118" s="2">
        <v>1</v>
      </c>
      <c r="KJ118" s="2">
        <v>3</v>
      </c>
      <c r="KL118" s="2">
        <v>5</v>
      </c>
      <c r="KM118" s="2">
        <v>4</v>
      </c>
      <c r="KN118" s="2">
        <v>1</v>
      </c>
      <c r="KO118" s="2">
        <v>3</v>
      </c>
      <c r="KP118" s="2">
        <v>3</v>
      </c>
      <c r="KQ118" s="2">
        <v>3</v>
      </c>
      <c r="KS118" s="2">
        <v>5</v>
      </c>
      <c r="KT118" s="2">
        <v>1</v>
      </c>
      <c r="KX118" s="2">
        <v>5</v>
      </c>
      <c r="KY118" s="2">
        <v>5</v>
      </c>
      <c r="KZ118" s="2">
        <v>5</v>
      </c>
      <c r="LA118" s="2">
        <v>5</v>
      </c>
      <c r="LB118" s="2">
        <v>5</v>
      </c>
      <c r="LC118" s="2">
        <v>5</v>
      </c>
      <c r="LD118" s="2">
        <v>5</v>
      </c>
      <c r="LE118" s="2">
        <v>5</v>
      </c>
      <c r="LF118" s="2">
        <v>5</v>
      </c>
      <c r="LG118" s="2">
        <v>5</v>
      </c>
      <c r="LH118" s="2">
        <v>5</v>
      </c>
      <c r="LI118" s="2">
        <v>5</v>
      </c>
      <c r="LJ118" s="2">
        <v>5</v>
      </c>
      <c r="LK118" s="2">
        <v>5</v>
      </c>
      <c r="LL118" s="2">
        <v>1</v>
      </c>
      <c r="LM118" s="2">
        <v>1</v>
      </c>
      <c r="LN118" s="2">
        <v>1</v>
      </c>
      <c r="LO118" s="2">
        <v>1</v>
      </c>
      <c r="LP118" s="2">
        <v>1</v>
      </c>
      <c r="LQ118" s="2">
        <v>1</v>
      </c>
      <c r="LR118" s="2">
        <v>1</v>
      </c>
      <c r="LS118" s="2">
        <v>1</v>
      </c>
      <c r="LT118" s="2">
        <v>1</v>
      </c>
      <c r="LU118" s="2">
        <v>1</v>
      </c>
      <c r="LV118" s="2">
        <v>1</v>
      </c>
      <c r="LW118" s="2">
        <v>1</v>
      </c>
      <c r="LX118" s="2">
        <v>1</v>
      </c>
      <c r="LY118" s="2">
        <v>1</v>
      </c>
      <c r="LZ118" s="2">
        <v>1</v>
      </c>
      <c r="MA118" s="2">
        <v>1</v>
      </c>
      <c r="MB118" s="2">
        <v>1</v>
      </c>
      <c r="MC118" s="2">
        <v>1</v>
      </c>
      <c r="ME118" s="3"/>
    </row>
    <row r="119" spans="1:343" x14ac:dyDescent="0.3">
      <c r="A119" s="128">
        <v>118</v>
      </c>
      <c r="B119" s="2">
        <v>1</v>
      </c>
      <c r="C119" s="2">
        <v>1</v>
      </c>
      <c r="I119" s="2">
        <v>2</v>
      </c>
      <c r="J119" s="2" t="s">
        <v>473</v>
      </c>
      <c r="K119" s="2">
        <v>2</v>
      </c>
      <c r="M119" s="2">
        <v>2</v>
      </c>
      <c r="O119" s="2">
        <v>4</v>
      </c>
      <c r="P119" s="2">
        <v>76</v>
      </c>
      <c r="Q119" s="2">
        <v>3</v>
      </c>
      <c r="S119" s="2">
        <v>1</v>
      </c>
      <c r="U119" s="2">
        <v>1</v>
      </c>
      <c r="Z119" s="2">
        <v>6</v>
      </c>
      <c r="AB119" s="2">
        <v>1</v>
      </c>
      <c r="AD119" s="2">
        <v>1</v>
      </c>
      <c r="AE119" s="2">
        <v>28</v>
      </c>
      <c r="AF119" s="2">
        <v>35</v>
      </c>
      <c r="AG119" s="2">
        <v>2</v>
      </c>
      <c r="AI119" s="2">
        <v>62</v>
      </c>
      <c r="AJ119" s="2">
        <v>5</v>
      </c>
      <c r="AK119" s="14"/>
      <c r="AM119" s="2">
        <v>1996</v>
      </c>
      <c r="AX119" s="3"/>
      <c r="AY119" s="3">
        <v>1500</v>
      </c>
      <c r="AZ119" s="2" t="s">
        <v>510</v>
      </c>
      <c r="BC119" s="2">
        <v>1</v>
      </c>
      <c r="BE119" s="2">
        <v>1</v>
      </c>
      <c r="BG119" s="2">
        <v>1</v>
      </c>
      <c r="BI119" s="2">
        <v>1</v>
      </c>
      <c r="BK119" s="2">
        <v>1</v>
      </c>
      <c r="BM119" s="2">
        <v>1</v>
      </c>
      <c r="BO119" s="2">
        <v>1</v>
      </c>
      <c r="CB119" s="2">
        <v>5</v>
      </c>
      <c r="CC119" s="2">
        <v>1</v>
      </c>
      <c r="CD119" s="2">
        <v>3</v>
      </c>
      <c r="CE119" s="2">
        <v>1</v>
      </c>
      <c r="CF119" s="2">
        <v>1</v>
      </c>
      <c r="CG119" s="2">
        <v>1</v>
      </c>
      <c r="CH119" s="2">
        <v>5</v>
      </c>
      <c r="CL119" s="3">
        <v>150000</v>
      </c>
      <c r="CM119" s="3">
        <v>140000</v>
      </c>
      <c r="CN119" s="3">
        <v>30000</v>
      </c>
      <c r="CO119" s="3">
        <v>30000</v>
      </c>
      <c r="CP119" s="2">
        <v>3</v>
      </c>
      <c r="CS119" s="2">
        <v>5</v>
      </c>
      <c r="CT119" s="2">
        <v>5</v>
      </c>
      <c r="CU119" s="2">
        <v>5</v>
      </c>
      <c r="CV119" s="2">
        <v>2</v>
      </c>
      <c r="DI119" s="2">
        <v>2</v>
      </c>
      <c r="DJ119" s="2">
        <v>2</v>
      </c>
      <c r="DP119" s="2">
        <v>2</v>
      </c>
      <c r="DV119" s="2">
        <v>8</v>
      </c>
      <c r="DW119" s="2">
        <v>5</v>
      </c>
      <c r="DX119" s="2">
        <v>5</v>
      </c>
      <c r="DY119" s="2">
        <v>5</v>
      </c>
      <c r="DZ119" s="2">
        <v>5</v>
      </c>
      <c r="EA119" s="2">
        <v>5</v>
      </c>
      <c r="EB119" s="2">
        <v>3</v>
      </c>
      <c r="ED119" s="2">
        <v>1</v>
      </c>
      <c r="EI119" s="2">
        <v>1</v>
      </c>
      <c r="EL119" s="2">
        <v>1</v>
      </c>
      <c r="EP119" s="2">
        <v>1</v>
      </c>
      <c r="ET119" s="2">
        <v>1</v>
      </c>
      <c r="EX119" s="2">
        <v>1</v>
      </c>
      <c r="EY119" s="2">
        <v>3</v>
      </c>
      <c r="EZ119" s="2">
        <v>0</v>
      </c>
      <c r="FA119" s="2">
        <v>0</v>
      </c>
      <c r="FB119" s="2">
        <v>0</v>
      </c>
      <c r="FC119" s="2">
        <v>0</v>
      </c>
      <c r="FD119" s="2">
        <v>3</v>
      </c>
      <c r="FE119" s="2">
        <v>2</v>
      </c>
      <c r="FF119" s="2">
        <v>3</v>
      </c>
      <c r="FG119" s="2">
        <v>2</v>
      </c>
      <c r="FH119" s="2">
        <v>0</v>
      </c>
      <c r="FI119" s="2">
        <v>0</v>
      </c>
      <c r="FJ119" s="2">
        <v>0</v>
      </c>
      <c r="FK119" s="2">
        <v>0</v>
      </c>
      <c r="FR119" s="2">
        <v>1</v>
      </c>
      <c r="FS119" s="2">
        <v>3</v>
      </c>
      <c r="FT119" s="2">
        <v>0</v>
      </c>
      <c r="FU119" s="2">
        <v>0</v>
      </c>
      <c r="FV119" s="2">
        <v>0</v>
      </c>
      <c r="FW119" s="2">
        <v>0</v>
      </c>
      <c r="FX119" s="2">
        <v>3</v>
      </c>
      <c r="FY119" s="2">
        <v>2</v>
      </c>
      <c r="FZ119" s="2">
        <v>3</v>
      </c>
      <c r="GA119" s="2">
        <v>2</v>
      </c>
      <c r="GB119" s="2">
        <v>0</v>
      </c>
      <c r="GC119" s="2">
        <v>0</v>
      </c>
      <c r="GD119" s="2">
        <v>0</v>
      </c>
      <c r="GE119" s="2">
        <v>0</v>
      </c>
      <c r="GL119" s="3">
        <v>3000</v>
      </c>
      <c r="GM119" s="3">
        <v>4000</v>
      </c>
      <c r="GN119" s="2">
        <v>1</v>
      </c>
      <c r="GO119" s="2">
        <v>1</v>
      </c>
      <c r="GQ119" s="2">
        <v>1</v>
      </c>
      <c r="GR119" s="2">
        <v>1</v>
      </c>
      <c r="GT119" s="2">
        <v>2</v>
      </c>
      <c r="GU119" s="2">
        <v>2</v>
      </c>
      <c r="GV119" s="2">
        <v>2</v>
      </c>
      <c r="GW119" s="2">
        <v>2</v>
      </c>
      <c r="GX119" s="2">
        <v>2</v>
      </c>
      <c r="GY119" s="2">
        <v>2</v>
      </c>
      <c r="GZ119" s="2">
        <v>2</v>
      </c>
      <c r="HA119" s="2">
        <v>2</v>
      </c>
      <c r="HB119" s="2">
        <v>2</v>
      </c>
      <c r="HC119" s="2">
        <v>2</v>
      </c>
      <c r="HD119" s="2">
        <v>2</v>
      </c>
      <c r="HE119" s="2">
        <v>2</v>
      </c>
      <c r="HF119" s="2">
        <v>2</v>
      </c>
      <c r="HG119" s="2">
        <v>2</v>
      </c>
      <c r="HH119" s="2">
        <v>2</v>
      </c>
      <c r="HI119" s="2">
        <v>2</v>
      </c>
      <c r="HJ119" s="2">
        <v>2</v>
      </c>
      <c r="HK119" s="2">
        <v>2</v>
      </c>
      <c r="HL119" s="2">
        <v>2</v>
      </c>
      <c r="HM119" s="2">
        <v>2</v>
      </c>
      <c r="HN119" s="2">
        <v>2</v>
      </c>
      <c r="HO119" s="2">
        <v>2</v>
      </c>
      <c r="HP119" s="2">
        <v>2</v>
      </c>
      <c r="HQ119" s="2">
        <v>2</v>
      </c>
      <c r="HR119" s="2">
        <v>2</v>
      </c>
      <c r="HS119" s="2">
        <v>2</v>
      </c>
      <c r="HT119" s="2">
        <v>2</v>
      </c>
      <c r="HU119" s="2">
        <v>2</v>
      </c>
      <c r="HV119" s="2">
        <v>2</v>
      </c>
      <c r="HW119" s="2">
        <v>2</v>
      </c>
      <c r="HX119" s="2">
        <v>2</v>
      </c>
      <c r="HY119" s="2">
        <v>2</v>
      </c>
      <c r="HZ119" s="2">
        <v>2</v>
      </c>
      <c r="IA119" s="2">
        <v>2</v>
      </c>
      <c r="IB119" s="2">
        <v>2</v>
      </c>
      <c r="IC119" s="2">
        <v>2</v>
      </c>
      <c r="ID119" s="2">
        <v>2</v>
      </c>
      <c r="IE119" s="2">
        <v>2</v>
      </c>
      <c r="IF119" s="2">
        <v>2</v>
      </c>
      <c r="IG119" s="2">
        <v>2</v>
      </c>
      <c r="IH119" s="2">
        <v>2</v>
      </c>
      <c r="II119" s="2">
        <v>2</v>
      </c>
      <c r="IJ119" s="2">
        <v>2</v>
      </c>
      <c r="IK119" s="2">
        <v>2</v>
      </c>
      <c r="IL119" s="2">
        <v>2</v>
      </c>
      <c r="IM119" s="2">
        <v>2</v>
      </c>
      <c r="IN119" s="2">
        <v>2</v>
      </c>
      <c r="IO119" s="2">
        <v>2</v>
      </c>
      <c r="IP119" s="2">
        <v>2</v>
      </c>
      <c r="IQ119" s="2">
        <v>2</v>
      </c>
      <c r="IR119" s="2">
        <v>2</v>
      </c>
      <c r="IS119" s="2">
        <v>2</v>
      </c>
      <c r="IT119" s="2">
        <v>2</v>
      </c>
      <c r="IU119" s="2">
        <v>2</v>
      </c>
      <c r="IV119" s="2">
        <v>2</v>
      </c>
      <c r="IW119" s="2">
        <v>2</v>
      </c>
      <c r="IX119" s="2">
        <v>4</v>
      </c>
      <c r="IY119" s="2">
        <v>3</v>
      </c>
      <c r="IZ119" s="2">
        <v>3</v>
      </c>
      <c r="JA119" s="2">
        <v>3</v>
      </c>
      <c r="JB119" s="2">
        <v>3</v>
      </c>
      <c r="JC119" s="2">
        <v>3</v>
      </c>
      <c r="JD119" s="2">
        <v>3</v>
      </c>
      <c r="JE119" s="2">
        <v>3</v>
      </c>
      <c r="JF119" s="2">
        <v>3</v>
      </c>
      <c r="JG119" s="2">
        <v>3</v>
      </c>
      <c r="JH119" s="2">
        <v>3</v>
      </c>
      <c r="JI119" s="2">
        <v>3</v>
      </c>
      <c r="JJ119" s="2">
        <v>3</v>
      </c>
      <c r="JK119" s="2">
        <v>3</v>
      </c>
      <c r="JL119" s="2">
        <v>4</v>
      </c>
      <c r="JM119" s="2">
        <v>3</v>
      </c>
      <c r="JN119" s="2">
        <v>3</v>
      </c>
      <c r="JO119" s="2">
        <v>3</v>
      </c>
      <c r="JP119" s="2">
        <v>3</v>
      </c>
      <c r="KE119" s="2">
        <v>3</v>
      </c>
      <c r="KF119" s="2" t="s">
        <v>441</v>
      </c>
      <c r="KI119" s="2">
        <v>2</v>
      </c>
      <c r="KL119" s="2">
        <v>5</v>
      </c>
      <c r="KM119" s="2">
        <v>5</v>
      </c>
      <c r="KN119" s="2">
        <v>5</v>
      </c>
      <c r="KO119" s="2">
        <v>5</v>
      </c>
      <c r="KP119" s="2">
        <v>5</v>
      </c>
      <c r="KQ119" s="2">
        <v>5</v>
      </c>
      <c r="ME119" s="3"/>
    </row>
    <row r="120" spans="1:343" x14ac:dyDescent="0.3">
      <c r="A120" s="128">
        <v>119</v>
      </c>
      <c r="B120" s="2">
        <v>1</v>
      </c>
      <c r="C120" s="2">
        <v>3</v>
      </c>
      <c r="F120" s="2" t="s">
        <v>474</v>
      </c>
      <c r="I120" s="2">
        <v>2</v>
      </c>
      <c r="J120" s="2" t="s">
        <v>430</v>
      </c>
      <c r="K120" s="2">
        <v>1</v>
      </c>
      <c r="M120" s="2">
        <v>1</v>
      </c>
      <c r="O120" s="2">
        <v>1</v>
      </c>
      <c r="Q120" s="2">
        <v>4</v>
      </c>
      <c r="S120" s="2">
        <v>2</v>
      </c>
      <c r="T120" s="2">
        <v>1</v>
      </c>
      <c r="Z120" s="2">
        <v>5</v>
      </c>
      <c r="AB120" s="2">
        <v>2</v>
      </c>
      <c r="AD120" s="2">
        <v>1</v>
      </c>
      <c r="AE120" s="2">
        <v>1.5</v>
      </c>
      <c r="AF120" s="2">
        <v>2</v>
      </c>
      <c r="AG120" s="2">
        <v>2</v>
      </c>
      <c r="AI120" s="2">
        <v>70</v>
      </c>
      <c r="AK120" s="14"/>
      <c r="AX120" s="3"/>
      <c r="AY120" s="3"/>
      <c r="BG120" s="2">
        <v>1</v>
      </c>
      <c r="BI120" s="2">
        <v>1</v>
      </c>
      <c r="BK120" s="2">
        <v>1</v>
      </c>
      <c r="BM120" s="2">
        <v>1</v>
      </c>
      <c r="BO120" s="2">
        <v>1</v>
      </c>
      <c r="CB120" s="2">
        <v>1</v>
      </c>
      <c r="CC120" s="2">
        <v>1</v>
      </c>
      <c r="CD120" s="2">
        <v>4</v>
      </c>
      <c r="CL120" s="3"/>
      <c r="CM120" s="3"/>
      <c r="CN120" s="3"/>
      <c r="CO120" s="3"/>
      <c r="CP120" s="2">
        <v>3</v>
      </c>
      <c r="CS120" s="2">
        <v>2</v>
      </c>
      <c r="CT120" s="2">
        <v>3</v>
      </c>
      <c r="CU120" s="2">
        <v>3</v>
      </c>
      <c r="CV120" s="2">
        <v>2</v>
      </c>
      <c r="DW120" s="2">
        <v>1</v>
      </c>
      <c r="EX120" s="2">
        <v>3</v>
      </c>
      <c r="EY120" s="2">
        <v>3</v>
      </c>
      <c r="EZ120" s="2">
        <v>3</v>
      </c>
      <c r="GL120" s="3">
        <v>2500</v>
      </c>
      <c r="GM120" s="3">
        <v>2500</v>
      </c>
      <c r="GN120" s="2">
        <v>1</v>
      </c>
      <c r="GO120" s="2">
        <v>1</v>
      </c>
      <c r="GQ120" s="2">
        <v>1</v>
      </c>
      <c r="IX120" s="2">
        <v>5</v>
      </c>
      <c r="IY120" s="2">
        <v>5</v>
      </c>
      <c r="KE120" s="2">
        <v>1</v>
      </c>
      <c r="ME120" s="3"/>
    </row>
    <row r="121" spans="1:343" x14ac:dyDescent="0.3">
      <c r="A121" s="128">
        <v>120</v>
      </c>
      <c r="B121" s="2">
        <v>1</v>
      </c>
      <c r="C121" s="2">
        <v>1</v>
      </c>
      <c r="F121" s="2" t="s">
        <v>474</v>
      </c>
      <c r="I121" s="2">
        <v>2</v>
      </c>
      <c r="J121" s="2" t="s">
        <v>475</v>
      </c>
      <c r="K121" s="2">
        <v>1</v>
      </c>
      <c r="M121" s="2">
        <v>2</v>
      </c>
      <c r="O121" s="2">
        <v>2</v>
      </c>
      <c r="Q121" s="2">
        <v>3</v>
      </c>
      <c r="S121" s="2">
        <v>3</v>
      </c>
      <c r="T121" s="2">
        <v>1</v>
      </c>
      <c r="Z121" s="2">
        <v>3</v>
      </c>
      <c r="AB121" s="2">
        <v>1</v>
      </c>
      <c r="AD121" s="2">
        <v>3</v>
      </c>
      <c r="AE121" s="2">
        <v>20</v>
      </c>
      <c r="AF121" s="2">
        <v>29</v>
      </c>
      <c r="AG121" s="2">
        <v>3</v>
      </c>
      <c r="AI121" s="2">
        <v>75</v>
      </c>
      <c r="AJ121" s="2">
        <v>6</v>
      </c>
      <c r="AK121" s="14"/>
      <c r="AX121" s="3"/>
      <c r="AY121" s="3"/>
      <c r="CB121" s="2">
        <v>1</v>
      </c>
      <c r="CC121" s="2">
        <v>5</v>
      </c>
      <c r="CD121" s="2">
        <v>5</v>
      </c>
      <c r="CE121" s="2">
        <v>5</v>
      </c>
      <c r="CF121" s="2">
        <v>5</v>
      </c>
      <c r="CL121" s="3">
        <v>150000</v>
      </c>
      <c r="CM121" s="3"/>
      <c r="CN121" s="3">
        <v>40000</v>
      </c>
      <c r="CO121" s="3">
        <v>40000</v>
      </c>
      <c r="CP121" s="2">
        <v>3</v>
      </c>
      <c r="CS121" s="2">
        <v>5</v>
      </c>
      <c r="CT121" s="2">
        <v>1</v>
      </c>
      <c r="CU121" s="2">
        <v>5</v>
      </c>
      <c r="CV121" s="2">
        <v>2</v>
      </c>
      <c r="DG121" s="2">
        <v>2</v>
      </c>
      <c r="DH121" s="2">
        <v>2</v>
      </c>
      <c r="DJ121" s="2">
        <v>2</v>
      </c>
      <c r="DP121" s="2">
        <v>2</v>
      </c>
      <c r="DV121" s="2">
        <v>10</v>
      </c>
      <c r="GL121" s="3">
        <v>12000</v>
      </c>
      <c r="GM121" s="3">
        <v>10000</v>
      </c>
      <c r="GN121" s="2">
        <v>1</v>
      </c>
      <c r="GO121" s="2">
        <v>1</v>
      </c>
      <c r="GQ121" s="2">
        <v>1</v>
      </c>
      <c r="GS121" s="2">
        <v>1</v>
      </c>
      <c r="IX121" s="2">
        <v>5</v>
      </c>
      <c r="IY121" s="2">
        <v>5</v>
      </c>
      <c r="IZ121" s="2">
        <v>5</v>
      </c>
      <c r="JA121" s="2">
        <v>5</v>
      </c>
      <c r="JB121" s="2">
        <v>5</v>
      </c>
      <c r="JK121" s="2">
        <v>2</v>
      </c>
      <c r="JQ121" s="2">
        <v>5</v>
      </c>
      <c r="JR121" s="2">
        <v>4</v>
      </c>
      <c r="JS121" s="2">
        <v>3</v>
      </c>
      <c r="KD121" s="2">
        <v>2</v>
      </c>
      <c r="KE121" s="2">
        <v>3</v>
      </c>
      <c r="KF121" s="2" t="s">
        <v>441</v>
      </c>
      <c r="KG121" s="2" t="s">
        <v>476</v>
      </c>
      <c r="KI121" s="2">
        <v>1</v>
      </c>
      <c r="KJ121" s="2">
        <v>2</v>
      </c>
      <c r="KL121" s="2">
        <v>5</v>
      </c>
      <c r="KM121" s="2">
        <v>5</v>
      </c>
      <c r="KN121" s="2">
        <v>3</v>
      </c>
      <c r="KO121" s="2">
        <v>5</v>
      </c>
      <c r="KQ121" s="2">
        <v>5</v>
      </c>
      <c r="KU121" s="2" t="s">
        <v>477</v>
      </c>
      <c r="KX121" s="2">
        <v>5</v>
      </c>
      <c r="LE121" s="2">
        <v>5</v>
      </c>
      <c r="LL121" s="2">
        <v>5</v>
      </c>
      <c r="LM121" s="2">
        <v>5</v>
      </c>
      <c r="LN121" s="2">
        <v>5</v>
      </c>
      <c r="LO121" s="2">
        <v>5</v>
      </c>
      <c r="LU121" s="2">
        <v>5</v>
      </c>
      <c r="LW121" s="2">
        <v>5</v>
      </c>
      <c r="LX121" s="2">
        <v>5</v>
      </c>
      <c r="ME121" s="3"/>
    </row>
    <row r="122" spans="1:343" x14ac:dyDescent="0.3">
      <c r="A122" s="128">
        <v>121</v>
      </c>
      <c r="B122" s="2">
        <v>1</v>
      </c>
      <c r="C122" s="2">
        <v>1</v>
      </c>
      <c r="I122" s="2">
        <v>1</v>
      </c>
      <c r="K122" s="2">
        <v>2</v>
      </c>
      <c r="M122" s="2">
        <v>2</v>
      </c>
      <c r="O122" s="2">
        <v>2</v>
      </c>
      <c r="Q122" s="2">
        <v>3</v>
      </c>
      <c r="S122" s="2">
        <v>6</v>
      </c>
      <c r="Z122" s="2">
        <v>3</v>
      </c>
      <c r="AB122" s="2">
        <v>1</v>
      </c>
      <c r="AD122" s="2">
        <v>4</v>
      </c>
      <c r="AE122" s="2">
        <v>18</v>
      </c>
      <c r="AG122" s="2">
        <v>3</v>
      </c>
      <c r="AI122" s="2">
        <v>75</v>
      </c>
      <c r="AK122" s="14"/>
      <c r="AM122" s="2">
        <v>2019</v>
      </c>
      <c r="AX122" s="3"/>
      <c r="AY122" s="3"/>
      <c r="CB122" s="2">
        <v>1</v>
      </c>
      <c r="CC122" s="2">
        <v>4</v>
      </c>
      <c r="CD122" s="2">
        <v>1</v>
      </c>
      <c r="CE122" s="2">
        <v>1</v>
      </c>
      <c r="CG122" s="2">
        <v>1</v>
      </c>
      <c r="CH122" s="2">
        <v>5</v>
      </c>
      <c r="CI122" s="2">
        <v>5</v>
      </c>
      <c r="CJ122" s="2">
        <v>5</v>
      </c>
      <c r="CL122" s="3"/>
      <c r="CM122" s="3"/>
      <c r="CN122" s="3"/>
      <c r="CO122" s="3"/>
      <c r="CP122" s="2">
        <v>3</v>
      </c>
      <c r="CS122" s="2">
        <v>5</v>
      </c>
      <c r="CT122" s="2">
        <v>5</v>
      </c>
      <c r="CU122" s="2">
        <v>5</v>
      </c>
      <c r="CV122" s="2">
        <v>2</v>
      </c>
      <c r="DG122" s="2">
        <v>1</v>
      </c>
      <c r="DH122" s="2">
        <v>1</v>
      </c>
      <c r="DI122" s="2">
        <v>1</v>
      </c>
      <c r="DJ122" s="2">
        <v>1</v>
      </c>
      <c r="DK122" s="2">
        <v>1</v>
      </c>
      <c r="DL122" s="2">
        <v>1</v>
      </c>
      <c r="DN122" s="2">
        <v>1</v>
      </c>
      <c r="DO122" s="2">
        <v>1</v>
      </c>
      <c r="DP122" s="2">
        <v>1</v>
      </c>
      <c r="DQ122" s="2">
        <v>1</v>
      </c>
      <c r="DR122" s="2">
        <v>1</v>
      </c>
      <c r="DS122" s="2">
        <v>1</v>
      </c>
      <c r="DT122" s="2">
        <v>1</v>
      </c>
      <c r="DU122" s="2">
        <v>1</v>
      </c>
      <c r="DV122" s="2">
        <v>10</v>
      </c>
      <c r="DW122" s="2">
        <v>1</v>
      </c>
      <c r="DX122" s="2">
        <v>2</v>
      </c>
      <c r="DY122" s="2">
        <v>5</v>
      </c>
      <c r="EA122" s="2">
        <v>5</v>
      </c>
      <c r="EB122" s="2">
        <v>5</v>
      </c>
      <c r="EC122" s="2">
        <v>5</v>
      </c>
      <c r="ED122" s="2">
        <v>1</v>
      </c>
      <c r="EH122" s="2">
        <v>1</v>
      </c>
      <c r="EL122" s="2">
        <v>1</v>
      </c>
      <c r="EP122" s="2">
        <v>1</v>
      </c>
      <c r="GL122" s="3">
        <v>7000</v>
      </c>
      <c r="GM122" s="3">
        <v>9000</v>
      </c>
      <c r="GN122" s="2">
        <v>1</v>
      </c>
      <c r="GO122" s="2">
        <v>1</v>
      </c>
      <c r="GQ122" s="2">
        <v>1</v>
      </c>
      <c r="GR122" s="2">
        <v>1</v>
      </c>
      <c r="GT122" s="2">
        <v>1</v>
      </c>
      <c r="GU122" s="2">
        <v>1</v>
      </c>
      <c r="GV122" s="2">
        <v>1</v>
      </c>
      <c r="GW122" s="2">
        <v>1</v>
      </c>
      <c r="GX122" s="2">
        <v>1</v>
      </c>
      <c r="GY122" s="2">
        <v>1</v>
      </c>
      <c r="GZ122" s="2">
        <v>1</v>
      </c>
      <c r="HA122" s="2">
        <v>1</v>
      </c>
      <c r="HB122" s="2">
        <v>1</v>
      </c>
      <c r="HC122" s="2">
        <v>1</v>
      </c>
      <c r="HD122" s="2">
        <v>1</v>
      </c>
      <c r="HE122" s="2">
        <v>1</v>
      </c>
      <c r="HF122" s="2">
        <v>1</v>
      </c>
      <c r="HG122" s="2">
        <v>1</v>
      </c>
      <c r="HH122" s="2">
        <v>1</v>
      </c>
      <c r="HI122" s="2">
        <v>1</v>
      </c>
      <c r="HJ122" s="2">
        <v>2</v>
      </c>
      <c r="HK122" s="2">
        <v>2</v>
      </c>
      <c r="HL122" s="2">
        <v>2</v>
      </c>
      <c r="HM122" s="2">
        <v>2</v>
      </c>
      <c r="HN122" s="2">
        <v>2</v>
      </c>
      <c r="HO122" s="2">
        <v>2</v>
      </c>
      <c r="HP122" s="2">
        <v>2</v>
      </c>
      <c r="HQ122" s="2">
        <v>2</v>
      </c>
      <c r="HR122" s="2">
        <v>2</v>
      </c>
      <c r="HS122" s="2">
        <v>2</v>
      </c>
      <c r="HT122" s="2">
        <v>2</v>
      </c>
      <c r="HU122" s="2">
        <v>2</v>
      </c>
      <c r="HV122" s="2">
        <v>1</v>
      </c>
      <c r="HW122" s="2">
        <v>1</v>
      </c>
      <c r="HX122" s="2">
        <v>1</v>
      </c>
      <c r="HY122" s="2">
        <v>1</v>
      </c>
      <c r="HZ122" s="2">
        <v>1</v>
      </c>
      <c r="IA122" s="2">
        <v>2</v>
      </c>
      <c r="IB122" s="2">
        <v>2</v>
      </c>
      <c r="IC122" s="2">
        <v>2</v>
      </c>
      <c r="ID122" s="2">
        <v>2</v>
      </c>
      <c r="IE122" s="2">
        <v>2</v>
      </c>
      <c r="IF122" s="2">
        <v>1</v>
      </c>
      <c r="IG122" s="2">
        <v>2</v>
      </c>
      <c r="IH122" s="2">
        <v>2</v>
      </c>
      <c r="II122" s="2">
        <v>2</v>
      </c>
      <c r="IJ122" s="2">
        <v>1</v>
      </c>
      <c r="IK122" s="2">
        <v>1</v>
      </c>
      <c r="IL122" s="2">
        <v>1</v>
      </c>
      <c r="IM122" s="2">
        <v>1</v>
      </c>
      <c r="IN122" s="2">
        <v>1</v>
      </c>
      <c r="IO122" s="2">
        <v>1</v>
      </c>
      <c r="IP122" s="2">
        <v>1</v>
      </c>
      <c r="IQ122" s="2">
        <v>1</v>
      </c>
      <c r="IR122" s="2">
        <v>1</v>
      </c>
      <c r="IS122" s="2">
        <v>1</v>
      </c>
      <c r="IT122" s="2">
        <v>2</v>
      </c>
      <c r="IU122" s="2">
        <v>2</v>
      </c>
      <c r="IV122" s="2">
        <v>1</v>
      </c>
      <c r="IW122" s="2">
        <v>1</v>
      </c>
      <c r="IX122" s="2">
        <v>5</v>
      </c>
      <c r="IY122" s="2">
        <v>4</v>
      </c>
      <c r="IZ122" s="2">
        <v>5</v>
      </c>
      <c r="JA122" s="2">
        <v>5</v>
      </c>
      <c r="JB122" s="2">
        <v>5</v>
      </c>
      <c r="JC122" s="2">
        <v>4</v>
      </c>
      <c r="JD122" s="2">
        <v>4</v>
      </c>
      <c r="JE122" s="2">
        <v>4</v>
      </c>
      <c r="JF122" s="2">
        <v>5</v>
      </c>
      <c r="JG122" s="2">
        <v>4</v>
      </c>
      <c r="JH122" s="2">
        <v>5</v>
      </c>
      <c r="JI122" s="2">
        <v>4</v>
      </c>
      <c r="JJ122" s="2">
        <v>4</v>
      </c>
      <c r="JK122" s="2">
        <v>3</v>
      </c>
      <c r="JL122" s="2">
        <v>4</v>
      </c>
      <c r="JM122" s="2">
        <v>3</v>
      </c>
      <c r="JN122" s="2">
        <v>4</v>
      </c>
      <c r="JO122" s="2">
        <v>2</v>
      </c>
      <c r="JP122" s="2">
        <v>4</v>
      </c>
      <c r="JQ122" s="2">
        <v>5</v>
      </c>
      <c r="JR122" s="2">
        <v>5</v>
      </c>
      <c r="JS122" s="2">
        <v>5</v>
      </c>
      <c r="JT122" s="2">
        <v>4</v>
      </c>
      <c r="JU122" s="2">
        <v>4</v>
      </c>
      <c r="JV122" s="2">
        <v>3</v>
      </c>
      <c r="JW122" s="2">
        <v>5</v>
      </c>
      <c r="JX122" s="2">
        <v>5</v>
      </c>
      <c r="JY122" s="2">
        <v>5</v>
      </c>
      <c r="JZ122" s="2">
        <v>5</v>
      </c>
      <c r="KA122" s="2">
        <v>5</v>
      </c>
      <c r="KB122" s="2">
        <v>5</v>
      </c>
      <c r="KC122" s="2">
        <v>5</v>
      </c>
      <c r="KD122" s="2">
        <v>1</v>
      </c>
      <c r="KI122" s="2">
        <v>1</v>
      </c>
      <c r="KL122" s="2">
        <v>5</v>
      </c>
      <c r="KM122" s="2">
        <v>5</v>
      </c>
      <c r="KN122" s="2">
        <v>5</v>
      </c>
      <c r="KO122" s="2">
        <v>5</v>
      </c>
      <c r="KU122" s="2" t="s">
        <v>477</v>
      </c>
      <c r="KX122" s="2">
        <v>5</v>
      </c>
      <c r="KY122" s="2">
        <v>5</v>
      </c>
      <c r="KZ122" s="2">
        <v>5</v>
      </c>
      <c r="LA122" s="2">
        <v>5</v>
      </c>
      <c r="LB122" s="2">
        <v>5</v>
      </c>
      <c r="LC122" s="2">
        <v>5</v>
      </c>
      <c r="LD122" s="2">
        <v>5</v>
      </c>
      <c r="LE122" s="2">
        <v>5</v>
      </c>
      <c r="LF122" s="2">
        <v>5</v>
      </c>
      <c r="LG122" s="2">
        <v>5</v>
      </c>
      <c r="LH122" s="2">
        <v>5</v>
      </c>
      <c r="LI122" s="2">
        <v>5</v>
      </c>
      <c r="LJ122" s="2">
        <v>5</v>
      </c>
      <c r="LK122" s="2">
        <v>5</v>
      </c>
      <c r="LL122" s="2">
        <v>5</v>
      </c>
      <c r="LM122" s="2">
        <v>5</v>
      </c>
      <c r="LN122" s="2">
        <v>5</v>
      </c>
      <c r="LO122" s="2">
        <v>5</v>
      </c>
      <c r="LP122" s="2">
        <v>5</v>
      </c>
      <c r="LQ122" s="2">
        <v>5</v>
      </c>
      <c r="LR122" s="2">
        <v>5</v>
      </c>
      <c r="LS122" s="2">
        <v>5</v>
      </c>
      <c r="LT122" s="2">
        <v>5</v>
      </c>
      <c r="LU122" s="2">
        <v>4</v>
      </c>
      <c r="LV122" s="2">
        <v>4</v>
      </c>
      <c r="LW122" s="2">
        <v>5</v>
      </c>
      <c r="LX122" s="2">
        <v>5</v>
      </c>
      <c r="LY122" s="2">
        <v>5</v>
      </c>
      <c r="LZ122" s="2">
        <v>4</v>
      </c>
      <c r="MA122" s="2">
        <v>4</v>
      </c>
      <c r="MB122" s="2">
        <v>4</v>
      </c>
      <c r="MC122" s="2">
        <v>3</v>
      </c>
      <c r="ME122" s="3"/>
    </row>
    <row r="123" spans="1:343" x14ac:dyDescent="0.3">
      <c r="A123" s="128">
        <v>122</v>
      </c>
      <c r="B123" s="2">
        <v>1</v>
      </c>
      <c r="C123" s="2">
        <v>3</v>
      </c>
      <c r="H123" s="2" t="s">
        <v>478</v>
      </c>
      <c r="I123" s="2">
        <v>2</v>
      </c>
      <c r="J123" s="2" t="s">
        <v>479</v>
      </c>
      <c r="K123" s="2">
        <v>1</v>
      </c>
      <c r="M123" s="2">
        <v>2</v>
      </c>
      <c r="O123" s="2">
        <v>3</v>
      </c>
      <c r="Q123" s="2">
        <v>3</v>
      </c>
      <c r="S123" s="2">
        <v>1</v>
      </c>
      <c r="T123" s="2">
        <v>1</v>
      </c>
      <c r="U123" s="2">
        <v>1</v>
      </c>
      <c r="Z123" s="2">
        <v>4</v>
      </c>
      <c r="AB123" s="2">
        <v>1</v>
      </c>
      <c r="AD123" s="2">
        <v>4</v>
      </c>
      <c r="AE123" s="2">
        <v>24</v>
      </c>
      <c r="AF123" s="2">
        <v>30</v>
      </c>
      <c r="AG123" s="2">
        <v>2</v>
      </c>
      <c r="AI123" s="2">
        <v>55</v>
      </c>
      <c r="AJ123" s="2">
        <v>5</v>
      </c>
      <c r="AK123" s="14"/>
      <c r="AM123" s="2">
        <v>2020</v>
      </c>
      <c r="AN123" s="2">
        <v>300000</v>
      </c>
      <c r="AW123" s="2" t="s">
        <v>480</v>
      </c>
      <c r="AX123" s="3">
        <v>300000</v>
      </c>
      <c r="AY123" s="3"/>
      <c r="BC123" s="2">
        <v>2</v>
      </c>
      <c r="BD123" s="2">
        <v>2</v>
      </c>
      <c r="BE123" s="2">
        <v>2</v>
      </c>
      <c r="BF123" s="2">
        <v>2</v>
      </c>
      <c r="BG123" s="2">
        <v>1</v>
      </c>
      <c r="BH123" s="2">
        <v>1</v>
      </c>
      <c r="BI123" s="2">
        <v>1</v>
      </c>
      <c r="BJ123" s="2">
        <v>2</v>
      </c>
      <c r="BK123" s="2">
        <v>1</v>
      </c>
      <c r="BL123" s="2">
        <v>2</v>
      </c>
      <c r="BM123" s="2">
        <v>1</v>
      </c>
      <c r="BN123" s="2">
        <v>2</v>
      </c>
      <c r="BO123" s="2">
        <v>2</v>
      </c>
      <c r="BP123" s="2">
        <v>2</v>
      </c>
      <c r="BQ123" s="2">
        <v>2</v>
      </c>
      <c r="BR123" s="2">
        <v>2</v>
      </c>
      <c r="BS123" s="2">
        <v>2</v>
      </c>
      <c r="BT123" s="2">
        <v>1</v>
      </c>
      <c r="BU123" s="2">
        <v>2</v>
      </c>
      <c r="BV123" s="2">
        <v>2</v>
      </c>
      <c r="BW123" s="2">
        <v>2</v>
      </c>
      <c r="BX123" s="2">
        <v>2</v>
      </c>
      <c r="BY123" s="2">
        <v>2</v>
      </c>
      <c r="CA123" s="2">
        <v>2</v>
      </c>
      <c r="CB123" s="2">
        <v>1</v>
      </c>
      <c r="CC123" s="2">
        <v>1</v>
      </c>
      <c r="CD123" s="2">
        <v>2</v>
      </c>
      <c r="CE123" s="2">
        <v>1</v>
      </c>
      <c r="CF123" s="2">
        <v>5</v>
      </c>
      <c r="CG123" s="2">
        <v>1</v>
      </c>
      <c r="CH123" s="2">
        <v>5</v>
      </c>
      <c r="CI123" s="2">
        <v>4</v>
      </c>
      <c r="CJ123" s="2">
        <v>4</v>
      </c>
      <c r="CK123" s="2">
        <v>5</v>
      </c>
      <c r="CL123" s="3"/>
      <c r="CM123" s="3"/>
      <c r="CN123" s="3"/>
      <c r="CO123" s="3"/>
      <c r="GL123" s="3"/>
      <c r="GM123" s="3"/>
      <c r="ME123" s="3"/>
    </row>
    <row r="124" spans="1:343" x14ac:dyDescent="0.3">
      <c r="A124" s="128">
        <v>123</v>
      </c>
      <c r="B124" s="2">
        <v>1</v>
      </c>
      <c r="C124" s="2">
        <v>3</v>
      </c>
      <c r="I124" s="2">
        <v>2</v>
      </c>
      <c r="J124" s="2" t="s">
        <v>481</v>
      </c>
      <c r="K124" s="2">
        <v>2</v>
      </c>
      <c r="M124" s="2">
        <v>4</v>
      </c>
      <c r="N124" s="2" t="s">
        <v>482</v>
      </c>
      <c r="O124" s="2">
        <v>4</v>
      </c>
      <c r="P124" s="2">
        <v>72</v>
      </c>
      <c r="Q124" s="2">
        <v>2</v>
      </c>
      <c r="S124" s="2">
        <v>1</v>
      </c>
      <c r="U124" s="2">
        <v>1</v>
      </c>
      <c r="Z124" s="2">
        <v>6</v>
      </c>
      <c r="AB124" s="2">
        <v>1</v>
      </c>
      <c r="AD124" s="2">
        <v>1</v>
      </c>
      <c r="AE124" s="2">
        <v>30</v>
      </c>
      <c r="AF124" s="2">
        <v>30</v>
      </c>
      <c r="AG124" s="2">
        <v>3</v>
      </c>
      <c r="AI124" s="2">
        <v>60</v>
      </c>
      <c r="AJ124" s="2">
        <v>1</v>
      </c>
      <c r="AK124" s="14"/>
      <c r="AX124" s="3"/>
      <c r="AY124" s="3"/>
      <c r="BC124" s="2">
        <v>1</v>
      </c>
      <c r="BD124" s="2">
        <v>2</v>
      </c>
      <c r="BF124" s="2">
        <v>2</v>
      </c>
      <c r="BG124" s="2">
        <v>1</v>
      </c>
      <c r="BH124" s="2">
        <v>1</v>
      </c>
      <c r="BI124" s="2">
        <v>1</v>
      </c>
      <c r="BJ124" s="2">
        <v>2</v>
      </c>
      <c r="BK124" s="2">
        <v>1</v>
      </c>
      <c r="BL124" s="2">
        <v>1</v>
      </c>
      <c r="BM124" s="2">
        <v>2</v>
      </c>
      <c r="BN124" s="2">
        <v>2</v>
      </c>
      <c r="BO124" s="2">
        <v>2</v>
      </c>
      <c r="BP124" s="2">
        <v>2</v>
      </c>
      <c r="BQ124" s="2">
        <v>2</v>
      </c>
      <c r="BR124" s="2">
        <v>2</v>
      </c>
      <c r="BS124" s="2">
        <v>2</v>
      </c>
      <c r="BT124" s="2">
        <v>1</v>
      </c>
      <c r="BU124" s="2">
        <v>2</v>
      </c>
      <c r="BV124" s="2">
        <v>2</v>
      </c>
      <c r="BW124" s="2">
        <v>2</v>
      </c>
      <c r="BX124" s="2">
        <v>2</v>
      </c>
      <c r="BY124" s="2">
        <v>2</v>
      </c>
      <c r="CB124" s="2">
        <v>5</v>
      </c>
      <c r="CC124" s="2">
        <v>5</v>
      </c>
      <c r="CD124" s="2">
        <v>5</v>
      </c>
      <c r="CE124" s="2">
        <v>5</v>
      </c>
      <c r="CF124" s="2">
        <v>5</v>
      </c>
      <c r="CG124" s="2">
        <v>1</v>
      </c>
      <c r="CH124" s="2">
        <v>1</v>
      </c>
      <c r="CI124" s="2">
        <v>2</v>
      </c>
      <c r="CJ124" s="2">
        <v>1</v>
      </c>
      <c r="CK124" s="2">
        <v>1</v>
      </c>
      <c r="CL124" s="3">
        <v>200000</v>
      </c>
      <c r="CM124" s="3">
        <v>150000</v>
      </c>
      <c r="CN124" s="3">
        <v>50000</v>
      </c>
      <c r="CO124" s="3">
        <v>25000</v>
      </c>
      <c r="CP124" s="2">
        <v>3</v>
      </c>
      <c r="CS124" s="2">
        <v>5</v>
      </c>
      <c r="CT124" s="2">
        <v>4</v>
      </c>
      <c r="CU124" s="2">
        <v>2</v>
      </c>
      <c r="CV124" s="2">
        <v>2</v>
      </c>
      <c r="CW124" s="2">
        <v>2</v>
      </c>
      <c r="DG124" s="2">
        <v>2</v>
      </c>
      <c r="DH124" s="2">
        <v>2</v>
      </c>
      <c r="DI124" s="2">
        <v>2</v>
      </c>
      <c r="DJ124" s="2">
        <v>2</v>
      </c>
      <c r="DK124" s="2">
        <v>2</v>
      </c>
      <c r="DL124" s="2">
        <v>2</v>
      </c>
      <c r="DN124" s="2">
        <v>2</v>
      </c>
      <c r="DO124" s="2">
        <v>2</v>
      </c>
      <c r="DP124" s="2">
        <v>2</v>
      </c>
      <c r="DQ124" s="2">
        <v>2</v>
      </c>
      <c r="DR124" s="2">
        <v>2</v>
      </c>
      <c r="DS124" s="2">
        <v>2</v>
      </c>
      <c r="DT124" s="2">
        <v>2</v>
      </c>
      <c r="DU124" s="2">
        <v>2</v>
      </c>
      <c r="DV124" s="2">
        <v>9</v>
      </c>
      <c r="DW124" s="2">
        <v>5</v>
      </c>
      <c r="DX124" s="2">
        <v>5</v>
      </c>
      <c r="DY124" s="2">
        <v>4</v>
      </c>
      <c r="DZ124" s="2">
        <v>5</v>
      </c>
      <c r="EA124" s="2">
        <v>3</v>
      </c>
      <c r="EB124" s="2">
        <v>5</v>
      </c>
      <c r="EC124" s="2">
        <v>5</v>
      </c>
      <c r="ED124" s="2">
        <v>1</v>
      </c>
      <c r="EH124" s="2">
        <v>1</v>
      </c>
      <c r="EL124" s="2">
        <v>1</v>
      </c>
      <c r="ET124" s="2">
        <v>1</v>
      </c>
      <c r="EX124" s="2">
        <v>3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3</v>
      </c>
      <c r="FE124" s="2">
        <v>0</v>
      </c>
      <c r="FF124" s="2">
        <v>3</v>
      </c>
      <c r="FG124" s="2">
        <v>0</v>
      </c>
      <c r="FH124" s="2">
        <v>3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3</v>
      </c>
      <c r="FP124" s="2">
        <v>3</v>
      </c>
      <c r="FQ124" s="2">
        <v>0</v>
      </c>
      <c r="FR124" s="2">
        <v>3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3</v>
      </c>
      <c r="FY124" s="2">
        <v>0</v>
      </c>
      <c r="FZ124" s="2">
        <v>3</v>
      </c>
      <c r="GA124" s="2">
        <v>0</v>
      </c>
      <c r="GB124" s="2">
        <v>3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3</v>
      </c>
      <c r="GJ124" s="2">
        <v>3</v>
      </c>
      <c r="GK124" s="2">
        <v>0</v>
      </c>
      <c r="GL124" s="3">
        <v>4500</v>
      </c>
      <c r="GM124" s="3">
        <v>6000</v>
      </c>
      <c r="GN124" s="2">
        <v>1</v>
      </c>
      <c r="GO124" s="2">
        <v>1</v>
      </c>
      <c r="GP124" s="2" t="s">
        <v>483</v>
      </c>
      <c r="GQ124" s="2">
        <v>3</v>
      </c>
      <c r="GR124" s="2">
        <v>3</v>
      </c>
      <c r="GS124" s="2">
        <v>2</v>
      </c>
      <c r="GT124" s="2">
        <v>2</v>
      </c>
      <c r="GU124" s="2">
        <v>2</v>
      </c>
      <c r="GV124" s="2">
        <v>2</v>
      </c>
      <c r="GW124" s="2">
        <v>2</v>
      </c>
      <c r="GX124" s="2">
        <v>2</v>
      </c>
      <c r="GY124" s="2">
        <v>2</v>
      </c>
      <c r="GZ124" s="2">
        <v>2</v>
      </c>
      <c r="HA124" s="2">
        <v>2</v>
      </c>
      <c r="HB124" s="2">
        <v>2</v>
      </c>
      <c r="HC124" s="2">
        <v>2</v>
      </c>
      <c r="HD124" s="2">
        <v>2</v>
      </c>
      <c r="HE124" s="2">
        <v>2</v>
      </c>
      <c r="HF124" s="2">
        <v>2</v>
      </c>
      <c r="HG124" s="2">
        <v>2</v>
      </c>
      <c r="HH124" s="2">
        <v>2</v>
      </c>
      <c r="HI124" s="2">
        <v>2</v>
      </c>
      <c r="HJ124" s="2">
        <v>2</v>
      </c>
      <c r="HK124" s="2">
        <v>2</v>
      </c>
      <c r="HL124" s="2">
        <v>2</v>
      </c>
      <c r="HM124" s="2">
        <v>2</v>
      </c>
      <c r="HN124" s="2">
        <v>2</v>
      </c>
      <c r="HO124" s="2">
        <v>2</v>
      </c>
      <c r="HP124" s="2">
        <v>2</v>
      </c>
      <c r="HQ124" s="2">
        <v>2</v>
      </c>
      <c r="HR124" s="2">
        <v>2</v>
      </c>
      <c r="HS124" s="2">
        <v>2</v>
      </c>
      <c r="HT124" s="2">
        <v>2</v>
      </c>
      <c r="HU124" s="2">
        <v>2</v>
      </c>
      <c r="HV124" s="2">
        <v>2</v>
      </c>
      <c r="HW124" s="2">
        <v>2</v>
      </c>
      <c r="HX124" s="2">
        <v>2</v>
      </c>
      <c r="HY124" s="2">
        <v>2</v>
      </c>
      <c r="HZ124" s="2">
        <v>2</v>
      </c>
      <c r="IA124" s="2">
        <v>2</v>
      </c>
      <c r="IB124" s="2">
        <v>2</v>
      </c>
      <c r="IC124" s="2">
        <v>2</v>
      </c>
      <c r="ID124" s="2">
        <v>2</v>
      </c>
      <c r="IE124" s="2">
        <v>2</v>
      </c>
      <c r="IF124" s="2">
        <v>2</v>
      </c>
      <c r="IG124" s="2">
        <v>2</v>
      </c>
      <c r="IH124" s="2">
        <v>2</v>
      </c>
      <c r="II124" s="2">
        <v>2</v>
      </c>
      <c r="IJ124" s="2">
        <v>2</v>
      </c>
      <c r="IK124" s="2">
        <v>2</v>
      </c>
      <c r="IL124" s="2">
        <v>2</v>
      </c>
      <c r="IM124" s="2">
        <v>2</v>
      </c>
      <c r="IN124" s="2">
        <v>2</v>
      </c>
      <c r="IO124" s="2">
        <v>2</v>
      </c>
      <c r="IP124" s="2">
        <v>2</v>
      </c>
      <c r="IQ124" s="2">
        <v>2</v>
      </c>
      <c r="IR124" s="2">
        <v>2</v>
      </c>
      <c r="IS124" s="2">
        <v>2</v>
      </c>
      <c r="IT124" s="2">
        <v>2</v>
      </c>
      <c r="IU124" s="2">
        <v>2</v>
      </c>
      <c r="IV124" s="2">
        <v>2</v>
      </c>
      <c r="IW124" s="2">
        <v>2</v>
      </c>
      <c r="IX124" s="2">
        <v>5</v>
      </c>
      <c r="IY124" s="2">
        <v>1</v>
      </c>
      <c r="IZ124" s="2">
        <v>1</v>
      </c>
      <c r="JA124" s="2">
        <v>1</v>
      </c>
      <c r="JB124" s="2">
        <v>1</v>
      </c>
      <c r="JC124" s="2">
        <v>1</v>
      </c>
      <c r="JD124" s="2">
        <v>1</v>
      </c>
      <c r="JE124" s="2">
        <v>1</v>
      </c>
      <c r="JF124" s="2">
        <v>1</v>
      </c>
      <c r="JG124" s="2">
        <v>4</v>
      </c>
      <c r="JH124" s="2">
        <v>5</v>
      </c>
      <c r="JI124" s="2">
        <v>4</v>
      </c>
      <c r="JJ124" s="2">
        <v>4</v>
      </c>
      <c r="JK124" s="2">
        <v>3</v>
      </c>
      <c r="JL124" s="2">
        <v>3</v>
      </c>
      <c r="JM124" s="2">
        <v>3</v>
      </c>
      <c r="JN124" s="2">
        <v>3</v>
      </c>
      <c r="JO124" s="2">
        <v>2</v>
      </c>
      <c r="JP124" s="2">
        <v>2</v>
      </c>
      <c r="JQ124" s="2">
        <v>5</v>
      </c>
      <c r="JR124" s="2">
        <v>4</v>
      </c>
      <c r="JS124" s="2">
        <v>5</v>
      </c>
      <c r="JT124" s="2">
        <v>4</v>
      </c>
      <c r="JU124" s="2">
        <v>4</v>
      </c>
      <c r="JV124" s="2">
        <v>2</v>
      </c>
      <c r="JW124" s="2">
        <v>3</v>
      </c>
      <c r="JX124" s="2">
        <v>3</v>
      </c>
      <c r="JY124" s="2">
        <v>4</v>
      </c>
      <c r="JZ124" s="2">
        <v>4</v>
      </c>
      <c r="KA124" s="2">
        <v>4</v>
      </c>
      <c r="KB124" s="2">
        <v>4</v>
      </c>
      <c r="KC124" s="2">
        <v>3</v>
      </c>
      <c r="KD124" s="2">
        <v>2</v>
      </c>
      <c r="KE124" s="2">
        <v>2</v>
      </c>
      <c r="KI124" s="2">
        <v>3</v>
      </c>
      <c r="KJ124" s="2">
        <v>3</v>
      </c>
      <c r="KL124" s="2">
        <v>1</v>
      </c>
      <c r="KM124" s="2">
        <v>1</v>
      </c>
      <c r="KN124" s="2">
        <v>1</v>
      </c>
      <c r="KO124" s="2">
        <v>1</v>
      </c>
      <c r="KP124" s="2">
        <v>5</v>
      </c>
      <c r="KQ124" s="2">
        <v>5</v>
      </c>
      <c r="KR124" s="2">
        <v>5</v>
      </c>
      <c r="KS124" s="2">
        <v>5</v>
      </c>
      <c r="KX124" s="2">
        <v>1</v>
      </c>
      <c r="KY124" s="2">
        <v>1</v>
      </c>
      <c r="KZ124" s="2">
        <v>1</v>
      </c>
      <c r="LA124" s="2">
        <v>1</v>
      </c>
      <c r="LB124" s="2">
        <v>1</v>
      </c>
      <c r="LC124" s="2">
        <v>1</v>
      </c>
      <c r="LD124" s="2">
        <v>1</v>
      </c>
      <c r="LE124" s="2">
        <v>4</v>
      </c>
      <c r="LF124" s="2">
        <v>4</v>
      </c>
      <c r="LG124" s="2">
        <v>5</v>
      </c>
      <c r="LH124" s="2">
        <v>5</v>
      </c>
      <c r="LI124" s="2">
        <v>5</v>
      </c>
      <c r="LJ124" s="2">
        <v>5</v>
      </c>
      <c r="LK124" s="2">
        <v>5</v>
      </c>
      <c r="LL124" s="2">
        <v>5</v>
      </c>
      <c r="LM124" s="2">
        <v>5</v>
      </c>
      <c r="LN124" s="2">
        <v>5</v>
      </c>
      <c r="LO124" s="2">
        <v>5</v>
      </c>
      <c r="LP124" s="2">
        <v>5</v>
      </c>
      <c r="LQ124" s="2">
        <v>5</v>
      </c>
      <c r="LR124" s="2">
        <v>5</v>
      </c>
      <c r="LS124" s="2">
        <v>5</v>
      </c>
      <c r="LT124" s="2">
        <v>5</v>
      </c>
      <c r="LU124" s="2">
        <v>5</v>
      </c>
      <c r="LV124" s="2">
        <v>5</v>
      </c>
      <c r="LW124" s="2">
        <v>5</v>
      </c>
      <c r="LX124" s="2">
        <v>5</v>
      </c>
      <c r="LY124" s="2">
        <v>5</v>
      </c>
      <c r="LZ124" s="2">
        <v>5</v>
      </c>
      <c r="MA124" s="2">
        <v>5</v>
      </c>
      <c r="MB124" s="2">
        <v>5</v>
      </c>
      <c r="MC124" s="2">
        <v>5</v>
      </c>
      <c r="ME124" s="3"/>
    </row>
    <row r="125" spans="1:343" x14ac:dyDescent="0.3">
      <c r="A125" s="128">
        <v>124</v>
      </c>
      <c r="B125" s="2">
        <v>1</v>
      </c>
      <c r="C125" s="2">
        <v>3</v>
      </c>
      <c r="H125" s="2" t="s">
        <v>484</v>
      </c>
      <c r="I125" s="2">
        <v>2</v>
      </c>
      <c r="K125" s="2">
        <v>2</v>
      </c>
      <c r="M125" s="2">
        <v>2</v>
      </c>
      <c r="O125" s="2">
        <v>2</v>
      </c>
      <c r="Q125" s="2">
        <v>2</v>
      </c>
      <c r="S125" s="2">
        <v>2</v>
      </c>
      <c r="U125" s="2">
        <v>1</v>
      </c>
      <c r="V125" s="2">
        <v>1</v>
      </c>
      <c r="X125" s="2">
        <v>1</v>
      </c>
      <c r="Z125" s="2">
        <v>6</v>
      </c>
      <c r="AB125" s="2">
        <v>1</v>
      </c>
      <c r="AD125" s="2">
        <v>4</v>
      </c>
      <c r="AE125" s="2">
        <v>22</v>
      </c>
      <c r="AF125" s="2">
        <v>22</v>
      </c>
      <c r="AG125" s="2">
        <v>3</v>
      </c>
      <c r="AK125" s="14"/>
      <c r="AX125" s="3"/>
      <c r="AY125" s="3"/>
      <c r="BC125" s="2">
        <v>1</v>
      </c>
      <c r="BD125" s="2">
        <v>2</v>
      </c>
      <c r="BF125" s="2">
        <v>1</v>
      </c>
      <c r="BG125" s="2">
        <v>1</v>
      </c>
      <c r="BH125" s="2">
        <v>1</v>
      </c>
      <c r="BI125" s="2">
        <v>1</v>
      </c>
      <c r="BJ125" s="2">
        <v>1</v>
      </c>
      <c r="BK125" s="2">
        <v>2</v>
      </c>
      <c r="BL125" s="2">
        <v>2</v>
      </c>
      <c r="BM125" s="2">
        <v>1</v>
      </c>
      <c r="BN125" s="2">
        <v>1</v>
      </c>
      <c r="BO125" s="2">
        <v>1</v>
      </c>
      <c r="BP125" s="2">
        <v>2</v>
      </c>
      <c r="BQ125" s="2">
        <v>1</v>
      </c>
      <c r="BR125" s="2">
        <v>2</v>
      </c>
      <c r="BS125" s="2">
        <v>2</v>
      </c>
      <c r="BT125" s="2">
        <v>1</v>
      </c>
      <c r="BU125" s="2">
        <v>2</v>
      </c>
      <c r="BV125" s="2">
        <v>2</v>
      </c>
      <c r="BW125" s="2">
        <v>1</v>
      </c>
      <c r="BX125" s="2">
        <v>1</v>
      </c>
      <c r="BY125" s="2">
        <v>2</v>
      </c>
      <c r="CB125" s="2">
        <v>1</v>
      </c>
      <c r="CC125" s="2">
        <v>1</v>
      </c>
      <c r="CD125" s="2">
        <v>1</v>
      </c>
      <c r="CE125" s="2">
        <v>1</v>
      </c>
      <c r="CF125" s="2">
        <v>1</v>
      </c>
      <c r="CG125" s="2">
        <v>1</v>
      </c>
      <c r="CH125" s="2">
        <v>5</v>
      </c>
      <c r="CI125" s="2">
        <v>1</v>
      </c>
      <c r="CJ125" s="2">
        <v>1</v>
      </c>
      <c r="CK125" s="2">
        <v>5</v>
      </c>
      <c r="CL125" s="3"/>
      <c r="CM125" s="3"/>
      <c r="CN125" s="3"/>
      <c r="CO125" s="3"/>
      <c r="CP125" s="2">
        <v>3</v>
      </c>
      <c r="CS125" s="2">
        <v>5</v>
      </c>
      <c r="CT125" s="2">
        <v>5</v>
      </c>
      <c r="CU125" s="2">
        <v>5</v>
      </c>
      <c r="CV125" s="2">
        <v>2</v>
      </c>
      <c r="DW125" s="2">
        <v>3</v>
      </c>
      <c r="DX125" s="2">
        <v>2</v>
      </c>
      <c r="DY125" s="2">
        <v>4</v>
      </c>
      <c r="DZ125" s="2">
        <v>5</v>
      </c>
      <c r="EA125" s="2">
        <v>5</v>
      </c>
      <c r="EB125" s="2">
        <v>5</v>
      </c>
      <c r="EC125" s="2">
        <v>5</v>
      </c>
      <c r="ED125" s="2">
        <v>1</v>
      </c>
      <c r="EH125" s="2">
        <v>1</v>
      </c>
      <c r="EL125" s="2">
        <v>1</v>
      </c>
      <c r="EP125" s="2">
        <v>1</v>
      </c>
      <c r="ET125" s="2">
        <v>1</v>
      </c>
      <c r="EX125" s="2">
        <v>3</v>
      </c>
      <c r="EY125" s="2">
        <v>0</v>
      </c>
      <c r="EZ125" s="2">
        <v>0</v>
      </c>
      <c r="FD125" s="2">
        <v>3</v>
      </c>
      <c r="FE125" s="2">
        <v>3</v>
      </c>
      <c r="FF125" s="2">
        <v>3</v>
      </c>
      <c r="FG125" s="2">
        <v>3</v>
      </c>
      <c r="FH125" s="2">
        <v>3</v>
      </c>
      <c r="FR125" s="2">
        <v>3</v>
      </c>
      <c r="FS125" s="2">
        <v>3</v>
      </c>
      <c r="FT125" s="2">
        <v>3</v>
      </c>
      <c r="FX125" s="2">
        <v>3</v>
      </c>
      <c r="FY125" s="2">
        <v>3</v>
      </c>
      <c r="FZ125" s="2">
        <v>3</v>
      </c>
      <c r="GA125" s="2">
        <v>3</v>
      </c>
      <c r="GB125" s="2">
        <v>3</v>
      </c>
      <c r="GC125" s="2">
        <v>3</v>
      </c>
      <c r="GL125" s="3"/>
      <c r="GM125" s="3"/>
      <c r="GQ125" s="2">
        <v>1</v>
      </c>
      <c r="GR125" s="2">
        <v>1</v>
      </c>
      <c r="GS125" s="2">
        <v>1</v>
      </c>
      <c r="GT125" s="2">
        <v>1</v>
      </c>
      <c r="GU125" s="2">
        <v>1</v>
      </c>
      <c r="GV125" s="2">
        <v>1</v>
      </c>
      <c r="GW125" s="2">
        <v>1</v>
      </c>
      <c r="GX125" s="2">
        <v>1</v>
      </c>
      <c r="GY125" s="2">
        <v>1</v>
      </c>
      <c r="GZ125" s="2">
        <v>1</v>
      </c>
      <c r="HA125" s="2">
        <v>1</v>
      </c>
      <c r="HB125" s="2">
        <v>1</v>
      </c>
      <c r="HC125" s="2">
        <v>1</v>
      </c>
      <c r="HD125" s="2">
        <v>1</v>
      </c>
      <c r="HE125" s="2">
        <v>1</v>
      </c>
      <c r="HF125" s="2">
        <v>1</v>
      </c>
      <c r="HG125" s="2">
        <v>1</v>
      </c>
      <c r="HI125" s="2">
        <v>1</v>
      </c>
      <c r="HJ125" s="2">
        <v>1</v>
      </c>
      <c r="HK125" s="2">
        <v>2</v>
      </c>
      <c r="HL125" s="2">
        <v>2</v>
      </c>
      <c r="HM125" s="2">
        <v>2</v>
      </c>
      <c r="HN125" s="2">
        <v>2</v>
      </c>
      <c r="HO125" s="2">
        <v>2</v>
      </c>
      <c r="HP125" s="2">
        <v>2</v>
      </c>
      <c r="HQ125" s="2">
        <v>2</v>
      </c>
      <c r="HR125" s="2">
        <v>2</v>
      </c>
      <c r="HS125" s="2">
        <v>2</v>
      </c>
      <c r="HT125" s="2">
        <v>2</v>
      </c>
      <c r="HU125" s="2">
        <v>2</v>
      </c>
      <c r="HW125" s="2">
        <v>1</v>
      </c>
      <c r="HX125" s="2">
        <v>1</v>
      </c>
      <c r="HY125" s="2">
        <v>1</v>
      </c>
      <c r="HZ125" s="2">
        <v>1</v>
      </c>
      <c r="IA125" s="2">
        <v>1</v>
      </c>
      <c r="IB125" s="2">
        <v>1</v>
      </c>
      <c r="IC125" s="2">
        <v>1</v>
      </c>
      <c r="ID125" s="2">
        <v>1</v>
      </c>
      <c r="IE125" s="2">
        <v>1</v>
      </c>
      <c r="IF125" s="2">
        <v>1</v>
      </c>
      <c r="IG125" s="2">
        <v>1</v>
      </c>
      <c r="IH125" s="2">
        <v>1</v>
      </c>
      <c r="II125" s="2">
        <v>1</v>
      </c>
      <c r="IJ125" s="2">
        <v>2</v>
      </c>
      <c r="IK125" s="2">
        <v>2</v>
      </c>
      <c r="IL125" s="2">
        <v>2</v>
      </c>
      <c r="IM125" s="2">
        <v>2</v>
      </c>
      <c r="IN125" s="2">
        <v>2</v>
      </c>
      <c r="IO125" s="2">
        <v>2</v>
      </c>
      <c r="IP125" s="2">
        <v>2</v>
      </c>
      <c r="IQ125" s="2">
        <v>2</v>
      </c>
      <c r="IR125" s="2">
        <v>2</v>
      </c>
      <c r="IS125" s="2">
        <v>2</v>
      </c>
      <c r="IT125" s="2">
        <v>1</v>
      </c>
      <c r="IU125" s="2">
        <v>1</v>
      </c>
      <c r="IV125" s="2">
        <v>1</v>
      </c>
      <c r="IW125" s="2">
        <v>1</v>
      </c>
      <c r="IX125" s="2">
        <v>5</v>
      </c>
      <c r="IY125" s="2">
        <v>5</v>
      </c>
      <c r="IZ125" s="2">
        <v>5</v>
      </c>
      <c r="JA125" s="2">
        <v>5</v>
      </c>
      <c r="JB125" s="2">
        <v>5</v>
      </c>
      <c r="JC125" s="2">
        <v>5</v>
      </c>
      <c r="JD125" s="2">
        <v>5</v>
      </c>
      <c r="JE125" s="2">
        <v>4</v>
      </c>
      <c r="JF125" s="2">
        <v>4</v>
      </c>
      <c r="JG125" s="2">
        <v>3</v>
      </c>
      <c r="JH125" s="2">
        <v>4</v>
      </c>
      <c r="JI125" s="2">
        <v>5</v>
      </c>
      <c r="JJ125" s="2">
        <v>4</v>
      </c>
      <c r="JK125" s="2">
        <v>2</v>
      </c>
      <c r="JL125" s="2">
        <v>5</v>
      </c>
      <c r="JM125" s="2">
        <v>5</v>
      </c>
      <c r="JN125" s="2">
        <v>3</v>
      </c>
      <c r="JQ125" s="2">
        <v>5</v>
      </c>
      <c r="JR125" s="2">
        <v>5</v>
      </c>
      <c r="JS125" s="2">
        <v>5</v>
      </c>
      <c r="JT125" s="2">
        <v>4</v>
      </c>
      <c r="JU125" s="2">
        <v>5</v>
      </c>
      <c r="JV125" s="2">
        <v>5</v>
      </c>
      <c r="JW125" s="2">
        <v>4</v>
      </c>
      <c r="JX125" s="2">
        <v>4</v>
      </c>
      <c r="JY125" s="2">
        <v>3</v>
      </c>
      <c r="JZ125" s="2">
        <v>4</v>
      </c>
      <c r="KA125" s="2">
        <v>4</v>
      </c>
      <c r="KB125" s="2">
        <v>4</v>
      </c>
      <c r="KC125" s="2">
        <v>4</v>
      </c>
      <c r="KD125" s="2">
        <v>2</v>
      </c>
      <c r="KE125" s="2">
        <v>3</v>
      </c>
      <c r="KI125" s="2">
        <v>1</v>
      </c>
      <c r="KJ125" s="2">
        <v>1</v>
      </c>
      <c r="KL125" s="2">
        <v>5</v>
      </c>
      <c r="KM125" s="2">
        <v>5</v>
      </c>
      <c r="KN125" s="2">
        <v>5</v>
      </c>
      <c r="KO125" s="2">
        <v>5</v>
      </c>
      <c r="KP125" s="2">
        <v>5</v>
      </c>
      <c r="KQ125" s="2">
        <v>5</v>
      </c>
      <c r="KR125" s="2">
        <v>5</v>
      </c>
      <c r="KS125" s="2">
        <v>5</v>
      </c>
      <c r="KT125" s="2">
        <v>5</v>
      </c>
      <c r="KX125" s="2">
        <v>5</v>
      </c>
      <c r="KY125" s="2">
        <v>5</v>
      </c>
      <c r="KZ125" s="2">
        <v>5</v>
      </c>
      <c r="LA125" s="2">
        <v>5</v>
      </c>
      <c r="LB125" s="2">
        <v>5</v>
      </c>
      <c r="LC125" s="2">
        <v>5</v>
      </c>
      <c r="LD125" s="2">
        <v>5</v>
      </c>
      <c r="LE125" s="2">
        <v>5</v>
      </c>
      <c r="LF125" s="2">
        <v>5</v>
      </c>
      <c r="LG125" s="2">
        <v>5</v>
      </c>
      <c r="LH125" s="2">
        <v>5</v>
      </c>
      <c r="LI125" s="2">
        <v>5</v>
      </c>
      <c r="LJ125" s="2">
        <v>5</v>
      </c>
      <c r="LK125" s="2">
        <v>5</v>
      </c>
      <c r="LL125" s="2">
        <v>5</v>
      </c>
      <c r="LM125" s="2">
        <v>5</v>
      </c>
      <c r="LN125" s="2">
        <v>5</v>
      </c>
      <c r="LO125" s="2">
        <v>5</v>
      </c>
      <c r="LP125" s="2">
        <v>5</v>
      </c>
      <c r="LQ125" s="2">
        <v>5</v>
      </c>
      <c r="LR125" s="2">
        <v>5</v>
      </c>
      <c r="LS125" s="2">
        <v>5</v>
      </c>
      <c r="LT125" s="2">
        <v>5</v>
      </c>
      <c r="LU125" s="2">
        <v>5</v>
      </c>
      <c r="LV125" s="2">
        <v>5</v>
      </c>
      <c r="LW125" s="2">
        <v>5</v>
      </c>
      <c r="LX125" s="2">
        <v>5</v>
      </c>
      <c r="LY125" s="2">
        <v>5</v>
      </c>
      <c r="LZ125" s="2">
        <v>5</v>
      </c>
      <c r="MA125" s="2">
        <v>5</v>
      </c>
      <c r="MB125" s="2">
        <v>5</v>
      </c>
      <c r="MC125" s="2">
        <v>5</v>
      </c>
      <c r="ME125" s="3"/>
    </row>
    <row r="126" spans="1:343" x14ac:dyDescent="0.3">
      <c r="A126" s="128">
        <v>125</v>
      </c>
      <c r="B126" s="2">
        <v>1</v>
      </c>
      <c r="C126" s="2">
        <v>3</v>
      </c>
      <c r="H126" s="2" t="s">
        <v>485</v>
      </c>
      <c r="I126" s="2">
        <v>1</v>
      </c>
      <c r="K126" s="2">
        <v>2</v>
      </c>
      <c r="M126" s="2">
        <v>3</v>
      </c>
      <c r="O126" s="2">
        <v>2</v>
      </c>
      <c r="Q126" s="2">
        <v>4</v>
      </c>
      <c r="S126" s="2">
        <v>2</v>
      </c>
      <c r="T126" s="2">
        <v>1</v>
      </c>
      <c r="Z126" s="2">
        <v>4</v>
      </c>
      <c r="AB126" s="2">
        <v>2</v>
      </c>
      <c r="AD126" s="2">
        <v>3</v>
      </c>
      <c r="AE126" s="2">
        <v>3</v>
      </c>
      <c r="AF126" s="2">
        <v>18</v>
      </c>
      <c r="AG126" s="2">
        <v>2</v>
      </c>
      <c r="AI126" s="2">
        <v>52</v>
      </c>
      <c r="AJ126" s="2">
        <v>2</v>
      </c>
      <c r="AK126" s="14"/>
      <c r="AL126" s="2" t="s">
        <v>350</v>
      </c>
      <c r="AX126" s="3"/>
      <c r="AY126" s="3"/>
      <c r="BC126" s="2">
        <v>2</v>
      </c>
      <c r="BD126" s="2">
        <v>1</v>
      </c>
      <c r="BE126" s="2">
        <v>2</v>
      </c>
      <c r="BF126" s="2">
        <v>2</v>
      </c>
      <c r="BG126" s="2">
        <v>1</v>
      </c>
      <c r="BH126" s="2">
        <v>2</v>
      </c>
      <c r="BI126" s="2">
        <v>1</v>
      </c>
      <c r="BJ126" s="2">
        <v>1</v>
      </c>
      <c r="BK126" s="2">
        <v>1</v>
      </c>
      <c r="BL126" s="2">
        <v>2</v>
      </c>
      <c r="BM126" s="2">
        <v>1</v>
      </c>
      <c r="BN126" s="2">
        <v>2</v>
      </c>
      <c r="BO126" s="2">
        <v>2</v>
      </c>
      <c r="BP126" s="2">
        <v>2</v>
      </c>
      <c r="BQ126" s="2">
        <v>1</v>
      </c>
      <c r="BR126" s="2">
        <v>2</v>
      </c>
      <c r="BS126" s="2">
        <v>2</v>
      </c>
      <c r="BT126" s="2">
        <v>1</v>
      </c>
      <c r="BU126" s="2">
        <v>2</v>
      </c>
      <c r="BV126" s="2">
        <v>1</v>
      </c>
      <c r="BW126" s="2">
        <v>2</v>
      </c>
      <c r="BX126" s="2">
        <v>2</v>
      </c>
      <c r="BY126" s="2">
        <v>1</v>
      </c>
      <c r="CB126" s="2">
        <v>3</v>
      </c>
      <c r="CC126" s="2">
        <v>3</v>
      </c>
      <c r="CD126" s="2">
        <v>5</v>
      </c>
      <c r="CE126" s="2">
        <v>5</v>
      </c>
      <c r="CF126" s="2">
        <v>5</v>
      </c>
      <c r="CG126" s="2">
        <v>5</v>
      </c>
      <c r="CH126" s="2">
        <v>3</v>
      </c>
      <c r="CI126" s="2">
        <v>5</v>
      </c>
      <c r="CJ126" s="2">
        <v>1</v>
      </c>
      <c r="CK126" s="2">
        <v>1</v>
      </c>
      <c r="CL126" s="3"/>
      <c r="CM126" s="3"/>
      <c r="CN126" s="3">
        <v>25000</v>
      </c>
      <c r="CO126" s="3"/>
      <c r="CP126" s="2">
        <v>5</v>
      </c>
      <c r="CR126" s="2" t="s">
        <v>486</v>
      </c>
      <c r="CS126" s="2">
        <v>5</v>
      </c>
      <c r="CT126" s="2">
        <v>5</v>
      </c>
      <c r="CU126" s="2">
        <v>5</v>
      </c>
      <c r="CV126" s="2">
        <v>1</v>
      </c>
      <c r="CW126" s="2">
        <v>1</v>
      </c>
      <c r="CX126" s="2">
        <v>1000</v>
      </c>
      <c r="CY126" s="2">
        <v>1</v>
      </c>
      <c r="CZ126" s="2">
        <v>1</v>
      </c>
      <c r="DA126" s="2">
        <v>1</v>
      </c>
      <c r="DB126" s="2">
        <v>1</v>
      </c>
      <c r="DC126" s="2">
        <v>1</v>
      </c>
      <c r="DD126" s="2">
        <v>1</v>
      </c>
      <c r="DG126" s="2">
        <v>2</v>
      </c>
      <c r="DH126" s="2">
        <v>2</v>
      </c>
      <c r="DI126" s="2">
        <v>2</v>
      </c>
      <c r="DJ126" s="2">
        <v>2</v>
      </c>
      <c r="DK126" s="2">
        <v>2</v>
      </c>
      <c r="DL126" s="2">
        <v>2</v>
      </c>
      <c r="DN126" s="2">
        <v>2</v>
      </c>
      <c r="DO126" s="2">
        <v>2</v>
      </c>
      <c r="DP126" s="2">
        <v>2</v>
      </c>
      <c r="DQ126" s="2">
        <v>2</v>
      </c>
      <c r="DR126" s="2">
        <v>2</v>
      </c>
      <c r="DS126" s="2">
        <v>2</v>
      </c>
      <c r="DT126" s="2">
        <v>2</v>
      </c>
      <c r="DU126" s="2">
        <v>2</v>
      </c>
      <c r="DV126" s="2">
        <v>9</v>
      </c>
      <c r="DW126" s="2">
        <v>1</v>
      </c>
      <c r="DX126" s="2">
        <v>3</v>
      </c>
      <c r="DY126" s="2">
        <v>1</v>
      </c>
      <c r="DZ126" s="2">
        <v>3</v>
      </c>
      <c r="EA126" s="2">
        <v>5</v>
      </c>
      <c r="EB126" s="2">
        <v>5</v>
      </c>
      <c r="EC126" s="2">
        <v>3</v>
      </c>
      <c r="ED126" s="2">
        <v>1</v>
      </c>
      <c r="EH126" s="2">
        <v>1</v>
      </c>
      <c r="EL126" s="2">
        <v>1</v>
      </c>
      <c r="EP126" s="2">
        <v>1</v>
      </c>
      <c r="ET126" s="2">
        <v>1</v>
      </c>
      <c r="EX126" s="2">
        <v>3</v>
      </c>
      <c r="EY126" s="2">
        <v>0</v>
      </c>
      <c r="EZ126" s="2">
        <v>0</v>
      </c>
      <c r="FA126" s="2">
        <v>0</v>
      </c>
      <c r="FB126" s="2">
        <v>0</v>
      </c>
      <c r="FC126" s="2">
        <v>0</v>
      </c>
      <c r="FD126" s="2">
        <v>3</v>
      </c>
      <c r="FE126" s="2">
        <v>3</v>
      </c>
      <c r="FF126" s="2">
        <v>3</v>
      </c>
      <c r="FG126" s="2">
        <v>0</v>
      </c>
      <c r="FH126" s="2">
        <v>3</v>
      </c>
      <c r="FI126" s="2">
        <v>0</v>
      </c>
      <c r="FJ126" s="2">
        <v>3</v>
      </c>
      <c r="FK126" s="2">
        <v>3</v>
      </c>
      <c r="FL126" s="2">
        <v>0</v>
      </c>
      <c r="FM126" s="2">
        <v>3</v>
      </c>
      <c r="FN126" s="2">
        <v>0</v>
      </c>
      <c r="FO126" s="2">
        <v>3</v>
      </c>
      <c r="FP126" s="2">
        <v>3</v>
      </c>
      <c r="FQ126" s="2">
        <v>0</v>
      </c>
      <c r="FR126" s="2">
        <v>3</v>
      </c>
      <c r="FS126" s="2">
        <v>0</v>
      </c>
      <c r="FT126" s="2">
        <v>0</v>
      </c>
      <c r="FU126" s="2">
        <v>0</v>
      </c>
      <c r="FV126" s="2">
        <v>0</v>
      </c>
      <c r="FW126" s="2">
        <v>0</v>
      </c>
      <c r="FX126" s="2">
        <v>3</v>
      </c>
      <c r="FY126" s="2">
        <v>2</v>
      </c>
      <c r="FZ126" s="2">
        <v>3</v>
      </c>
      <c r="GA126" s="2">
        <v>0</v>
      </c>
      <c r="GB126" s="2">
        <v>3</v>
      </c>
      <c r="GC126" s="2">
        <v>0</v>
      </c>
      <c r="GD126" s="2">
        <v>3</v>
      </c>
      <c r="GE126" s="2">
        <v>3</v>
      </c>
      <c r="GF126" s="2">
        <v>0</v>
      </c>
      <c r="GG126" s="2">
        <v>3</v>
      </c>
      <c r="GH126" s="2">
        <v>0</v>
      </c>
      <c r="GI126" s="2">
        <v>3</v>
      </c>
      <c r="GJ126" s="2">
        <v>3</v>
      </c>
      <c r="GK126" s="2">
        <v>0</v>
      </c>
      <c r="GL126" s="3">
        <v>5000</v>
      </c>
      <c r="GM126" s="3">
        <v>7000</v>
      </c>
      <c r="GN126" s="2">
        <v>1</v>
      </c>
      <c r="GO126" s="2">
        <v>1</v>
      </c>
      <c r="GQ126" s="2">
        <v>1</v>
      </c>
      <c r="GR126" s="2">
        <v>1</v>
      </c>
      <c r="GS126" s="2">
        <v>2</v>
      </c>
      <c r="GT126" s="2">
        <v>2</v>
      </c>
      <c r="GU126" s="2">
        <v>2</v>
      </c>
      <c r="GV126" s="2">
        <v>2</v>
      </c>
      <c r="GW126" s="2">
        <v>2</v>
      </c>
      <c r="GX126" s="2">
        <v>2</v>
      </c>
      <c r="GY126" s="2">
        <v>2</v>
      </c>
      <c r="GZ126" s="2">
        <v>2</v>
      </c>
      <c r="HA126" s="2">
        <v>2</v>
      </c>
      <c r="HB126" s="2">
        <v>2</v>
      </c>
      <c r="HC126" s="2">
        <v>2</v>
      </c>
      <c r="HD126" s="2">
        <v>2</v>
      </c>
      <c r="HE126" s="2">
        <v>2</v>
      </c>
      <c r="HF126" s="2">
        <v>2</v>
      </c>
      <c r="HG126" s="2">
        <v>2</v>
      </c>
      <c r="HH126" s="2">
        <v>2</v>
      </c>
      <c r="HI126" s="2">
        <v>2</v>
      </c>
      <c r="HJ126" s="2">
        <v>2</v>
      </c>
      <c r="HK126" s="2">
        <v>2</v>
      </c>
      <c r="HL126" s="2">
        <v>2</v>
      </c>
      <c r="HM126" s="2">
        <v>2</v>
      </c>
      <c r="HN126" s="2">
        <v>2</v>
      </c>
      <c r="HO126" s="2">
        <v>2</v>
      </c>
      <c r="HP126" s="2">
        <v>2</v>
      </c>
      <c r="HQ126" s="2">
        <v>2</v>
      </c>
      <c r="HR126" s="2">
        <v>2</v>
      </c>
      <c r="HS126" s="2">
        <v>2</v>
      </c>
      <c r="HT126" s="2">
        <v>2</v>
      </c>
      <c r="HU126" s="2">
        <v>2</v>
      </c>
      <c r="HV126" s="2">
        <v>2</v>
      </c>
      <c r="HW126" s="2">
        <v>2</v>
      </c>
      <c r="HX126" s="2">
        <v>2</v>
      </c>
      <c r="HY126" s="2">
        <v>2</v>
      </c>
      <c r="HZ126" s="2">
        <v>2</v>
      </c>
      <c r="IA126" s="2">
        <v>2</v>
      </c>
      <c r="IB126" s="2">
        <v>2</v>
      </c>
      <c r="IC126" s="2">
        <v>2</v>
      </c>
      <c r="ID126" s="2">
        <v>2</v>
      </c>
      <c r="IE126" s="2">
        <v>2</v>
      </c>
      <c r="IF126" s="2">
        <v>2</v>
      </c>
      <c r="IG126" s="2">
        <v>2</v>
      </c>
      <c r="IH126" s="2">
        <v>2</v>
      </c>
      <c r="II126" s="2">
        <v>2</v>
      </c>
      <c r="IJ126" s="2">
        <v>2</v>
      </c>
      <c r="IK126" s="2">
        <v>2</v>
      </c>
      <c r="IL126" s="2">
        <v>2</v>
      </c>
      <c r="IM126" s="2">
        <v>2</v>
      </c>
      <c r="IN126" s="2">
        <v>2</v>
      </c>
      <c r="IO126" s="2">
        <v>2</v>
      </c>
      <c r="IP126" s="2">
        <v>2</v>
      </c>
      <c r="IQ126" s="2">
        <v>2</v>
      </c>
      <c r="IR126" s="2">
        <v>2</v>
      </c>
      <c r="IS126" s="2">
        <v>2</v>
      </c>
      <c r="IT126" s="2">
        <v>2</v>
      </c>
      <c r="IU126" s="2">
        <v>2</v>
      </c>
      <c r="IV126" s="2">
        <v>2</v>
      </c>
      <c r="IW126" s="2">
        <v>2</v>
      </c>
      <c r="IX126" s="2">
        <v>3</v>
      </c>
      <c r="IY126" s="2">
        <v>3</v>
      </c>
      <c r="IZ126" s="2">
        <v>3</v>
      </c>
      <c r="JA126" s="2">
        <v>3</v>
      </c>
      <c r="JB126" s="2">
        <v>2</v>
      </c>
      <c r="JC126" s="2">
        <v>3</v>
      </c>
      <c r="JD126" s="2">
        <v>4</v>
      </c>
      <c r="JE126" s="2">
        <v>2</v>
      </c>
      <c r="JF126" s="2">
        <v>4</v>
      </c>
      <c r="JG126" s="2">
        <v>2</v>
      </c>
      <c r="JH126" s="2">
        <v>3</v>
      </c>
      <c r="JI126" s="2">
        <v>4</v>
      </c>
      <c r="JJ126" s="2">
        <v>2</v>
      </c>
      <c r="JK126" s="2">
        <v>4</v>
      </c>
      <c r="JL126" s="2">
        <v>2</v>
      </c>
      <c r="JM126" s="2">
        <v>4</v>
      </c>
      <c r="JN126" s="2">
        <v>2</v>
      </c>
      <c r="JO126" s="2">
        <v>3</v>
      </c>
      <c r="JP126" s="2">
        <v>3</v>
      </c>
      <c r="JQ126" s="2">
        <v>5</v>
      </c>
      <c r="JR126" s="2">
        <v>5</v>
      </c>
      <c r="JS126" s="2">
        <v>5</v>
      </c>
      <c r="JT126" s="2">
        <v>3</v>
      </c>
      <c r="JU126" s="2">
        <v>3</v>
      </c>
      <c r="JV126" s="2">
        <v>2</v>
      </c>
      <c r="JW126" s="2">
        <v>3</v>
      </c>
      <c r="JX126" s="2">
        <v>3</v>
      </c>
      <c r="JY126" s="2">
        <v>3</v>
      </c>
      <c r="JZ126" s="2">
        <v>3</v>
      </c>
      <c r="KA126" s="2">
        <v>3</v>
      </c>
      <c r="KB126" s="2">
        <v>3</v>
      </c>
      <c r="KC126" s="2">
        <v>3</v>
      </c>
      <c r="KD126" s="2">
        <v>1</v>
      </c>
      <c r="KE126" s="2">
        <v>1</v>
      </c>
      <c r="KF126" s="2" t="s">
        <v>441</v>
      </c>
      <c r="KI126" s="2">
        <v>1</v>
      </c>
      <c r="KJ126" s="2">
        <v>3</v>
      </c>
      <c r="KL126" s="2">
        <v>1</v>
      </c>
      <c r="KM126" s="2">
        <v>5</v>
      </c>
      <c r="KN126" s="2">
        <v>4</v>
      </c>
      <c r="KO126" s="2">
        <v>1</v>
      </c>
      <c r="KP126" s="2">
        <v>5</v>
      </c>
      <c r="KQ126" s="2">
        <v>5</v>
      </c>
      <c r="KR126" s="2">
        <v>2</v>
      </c>
      <c r="KS126" s="2">
        <v>5</v>
      </c>
      <c r="KT126" s="2">
        <v>3</v>
      </c>
      <c r="KU126" s="2" t="s">
        <v>487</v>
      </c>
      <c r="KX126" s="2">
        <v>1</v>
      </c>
      <c r="KY126" s="2">
        <v>5</v>
      </c>
      <c r="KZ126" s="2">
        <v>5</v>
      </c>
      <c r="LA126" s="2">
        <v>1</v>
      </c>
      <c r="LB126" s="2">
        <v>5</v>
      </c>
      <c r="LC126" s="2">
        <v>5</v>
      </c>
      <c r="LD126" s="2">
        <v>1</v>
      </c>
      <c r="LE126" s="2">
        <v>5</v>
      </c>
      <c r="LF126" s="2">
        <v>5</v>
      </c>
      <c r="LG126" s="2">
        <v>5</v>
      </c>
      <c r="LH126" s="2">
        <v>1</v>
      </c>
      <c r="LI126" s="2">
        <v>5</v>
      </c>
      <c r="LJ126" s="2">
        <v>5</v>
      </c>
      <c r="LK126" s="2">
        <v>1</v>
      </c>
      <c r="LL126" s="2">
        <v>1</v>
      </c>
      <c r="LM126" s="2">
        <v>1</v>
      </c>
      <c r="LN126" s="2">
        <v>1</v>
      </c>
      <c r="LO126" s="2">
        <v>1</v>
      </c>
      <c r="LP126" s="2">
        <v>1</v>
      </c>
      <c r="LQ126" s="2">
        <v>1</v>
      </c>
      <c r="LR126" s="2">
        <v>1</v>
      </c>
      <c r="LS126" s="2">
        <v>1</v>
      </c>
      <c r="LT126" s="2">
        <v>1</v>
      </c>
      <c r="LU126" s="2">
        <v>1</v>
      </c>
      <c r="LV126" s="2">
        <v>1</v>
      </c>
      <c r="LW126" s="2">
        <v>1</v>
      </c>
      <c r="LX126" s="2">
        <v>1</v>
      </c>
      <c r="LY126" s="2">
        <v>1</v>
      </c>
      <c r="LZ126" s="2">
        <v>1</v>
      </c>
      <c r="MA126" s="2">
        <v>1</v>
      </c>
      <c r="MB126" s="2">
        <v>1</v>
      </c>
      <c r="MC126" s="2">
        <v>1</v>
      </c>
      <c r="ME126" s="3"/>
    </row>
    <row r="127" spans="1:343" x14ac:dyDescent="0.3">
      <c r="A127" s="128">
        <v>126</v>
      </c>
      <c r="B127" s="2">
        <v>1</v>
      </c>
      <c r="C127" s="2">
        <v>3</v>
      </c>
      <c r="H127" s="2" t="s">
        <v>488</v>
      </c>
      <c r="I127" s="2">
        <v>1</v>
      </c>
      <c r="K127" s="2">
        <v>1</v>
      </c>
      <c r="M127" s="2">
        <v>2</v>
      </c>
      <c r="O127" s="2">
        <v>3</v>
      </c>
      <c r="Q127" s="2">
        <v>3</v>
      </c>
      <c r="S127" s="2">
        <v>2</v>
      </c>
      <c r="T127" s="2">
        <v>1</v>
      </c>
      <c r="X127" s="2">
        <v>1</v>
      </c>
      <c r="Z127" s="2">
        <v>4</v>
      </c>
      <c r="AB127" s="2">
        <v>1</v>
      </c>
      <c r="AD127" s="2">
        <v>3</v>
      </c>
      <c r="AE127" s="2">
        <v>15</v>
      </c>
      <c r="AF127" s="2">
        <v>56</v>
      </c>
      <c r="AG127" s="2">
        <v>2</v>
      </c>
      <c r="AI127" s="2">
        <v>70</v>
      </c>
      <c r="AJ127" s="2">
        <v>4</v>
      </c>
      <c r="AK127" s="14"/>
      <c r="AX127" s="3"/>
      <c r="AY127" s="3"/>
      <c r="BC127" s="2">
        <v>2</v>
      </c>
      <c r="BD127" s="2">
        <v>2</v>
      </c>
      <c r="BE127" s="2">
        <v>2</v>
      </c>
      <c r="BF127" s="2">
        <v>2</v>
      </c>
      <c r="BG127" s="2">
        <v>1</v>
      </c>
      <c r="BH127" s="2">
        <v>1</v>
      </c>
      <c r="BI127" s="2">
        <v>1</v>
      </c>
      <c r="BJ127" s="2">
        <v>1</v>
      </c>
      <c r="BK127" s="2">
        <v>2</v>
      </c>
      <c r="BM127" s="2">
        <v>1</v>
      </c>
      <c r="BN127" s="2">
        <v>2</v>
      </c>
      <c r="BO127" s="2">
        <v>2</v>
      </c>
      <c r="BP127" s="2">
        <v>2</v>
      </c>
      <c r="BQ127" s="2">
        <v>1</v>
      </c>
      <c r="BR127" s="2">
        <v>2</v>
      </c>
      <c r="BS127" s="2">
        <v>2</v>
      </c>
      <c r="BT127" s="2">
        <v>1</v>
      </c>
      <c r="BU127" s="2">
        <v>2</v>
      </c>
      <c r="BV127" s="2">
        <v>2</v>
      </c>
      <c r="BW127" s="2">
        <v>2</v>
      </c>
      <c r="BX127" s="2">
        <v>2</v>
      </c>
      <c r="CA127" s="2">
        <v>2</v>
      </c>
      <c r="CB127" s="2">
        <v>4</v>
      </c>
      <c r="CC127" s="2">
        <v>5</v>
      </c>
      <c r="CD127" s="2">
        <v>5</v>
      </c>
      <c r="CE127" s="2">
        <v>5</v>
      </c>
      <c r="CF127" s="2">
        <v>5</v>
      </c>
      <c r="CG127" s="2">
        <v>5</v>
      </c>
      <c r="CH127" s="2">
        <v>3</v>
      </c>
      <c r="CI127" s="2">
        <v>4</v>
      </c>
      <c r="CJ127" s="2">
        <v>1</v>
      </c>
      <c r="CK127" s="2">
        <v>1</v>
      </c>
      <c r="CL127" s="3">
        <v>88000</v>
      </c>
      <c r="CM127" s="3">
        <v>70000</v>
      </c>
      <c r="CN127" s="3">
        <v>35000</v>
      </c>
      <c r="CO127" s="3">
        <v>30000</v>
      </c>
      <c r="CP127" s="2">
        <v>3</v>
      </c>
      <c r="CS127" s="2">
        <v>5</v>
      </c>
      <c r="CT127" s="2">
        <v>5</v>
      </c>
      <c r="CU127" s="2">
        <v>5</v>
      </c>
      <c r="CV127" s="2">
        <v>3</v>
      </c>
      <c r="DG127" s="2">
        <v>2</v>
      </c>
      <c r="DH127" s="2">
        <v>2</v>
      </c>
      <c r="DI127" s="2">
        <v>2</v>
      </c>
      <c r="DJ127" s="2">
        <v>2</v>
      </c>
      <c r="DK127" s="2">
        <v>2</v>
      </c>
      <c r="DL127" s="2">
        <v>2</v>
      </c>
      <c r="DN127" s="2">
        <v>2</v>
      </c>
      <c r="DO127" s="2">
        <v>2</v>
      </c>
      <c r="DP127" s="2">
        <v>2</v>
      </c>
      <c r="DQ127" s="2">
        <v>2</v>
      </c>
      <c r="DR127" s="2">
        <v>2</v>
      </c>
      <c r="DS127" s="2">
        <v>2</v>
      </c>
      <c r="DT127" s="2">
        <v>2</v>
      </c>
      <c r="DU127" s="2">
        <v>2</v>
      </c>
      <c r="DW127" s="2">
        <v>5</v>
      </c>
      <c r="DX127" s="2">
        <v>5</v>
      </c>
      <c r="DY127" s="2">
        <v>4</v>
      </c>
      <c r="DZ127" s="2">
        <v>5</v>
      </c>
      <c r="EA127" s="2">
        <v>5</v>
      </c>
      <c r="EB127" s="2">
        <v>5</v>
      </c>
      <c r="EC127" s="2">
        <v>5</v>
      </c>
      <c r="ED127" s="2">
        <v>1</v>
      </c>
      <c r="EH127" s="2">
        <v>1</v>
      </c>
      <c r="EL127" s="2">
        <v>1</v>
      </c>
      <c r="EP127" s="2">
        <v>1</v>
      </c>
      <c r="ET127" s="2">
        <v>1</v>
      </c>
      <c r="GL127" s="3"/>
      <c r="GM127" s="3"/>
      <c r="ME127" s="3"/>
    </row>
    <row r="128" spans="1:343" x14ac:dyDescent="0.3">
      <c r="A128" s="128">
        <v>127</v>
      </c>
      <c r="B128" s="2">
        <v>1</v>
      </c>
      <c r="C128" s="2">
        <v>3</v>
      </c>
      <c r="F128" s="2" t="s">
        <v>489</v>
      </c>
      <c r="I128" s="2">
        <v>1</v>
      </c>
      <c r="K128" s="2">
        <v>1</v>
      </c>
      <c r="M128" s="2">
        <v>2</v>
      </c>
      <c r="O128" s="2">
        <v>3</v>
      </c>
      <c r="Q128" s="2">
        <v>4</v>
      </c>
      <c r="S128" s="2">
        <v>3</v>
      </c>
      <c r="T128" s="2">
        <v>1</v>
      </c>
      <c r="X128" s="2">
        <v>1</v>
      </c>
      <c r="Z128" s="2">
        <v>4</v>
      </c>
      <c r="AB128" s="2">
        <v>1</v>
      </c>
      <c r="AD128" s="2">
        <v>4</v>
      </c>
      <c r="AE128" s="2">
        <v>20</v>
      </c>
      <c r="AF128" s="2">
        <v>60</v>
      </c>
      <c r="AG128" s="2">
        <v>2</v>
      </c>
      <c r="AI128" s="2">
        <v>50</v>
      </c>
      <c r="AJ128" s="2">
        <v>2</v>
      </c>
      <c r="AK128" s="14"/>
      <c r="AX128" s="3"/>
      <c r="AY128" s="3"/>
      <c r="BC128" s="2">
        <v>2</v>
      </c>
      <c r="BD128" s="2">
        <v>1</v>
      </c>
      <c r="BE128" s="2">
        <v>2</v>
      </c>
      <c r="BF128" s="2">
        <v>2</v>
      </c>
      <c r="BG128" s="2">
        <v>1</v>
      </c>
      <c r="BH128" s="2">
        <v>2</v>
      </c>
      <c r="BI128" s="2">
        <v>1</v>
      </c>
      <c r="BJ128" s="2">
        <v>2</v>
      </c>
      <c r="BK128" s="2">
        <v>2</v>
      </c>
      <c r="BL128" s="2">
        <v>2</v>
      </c>
      <c r="BM128" s="2">
        <v>1</v>
      </c>
      <c r="BN128" s="2">
        <v>2</v>
      </c>
      <c r="BO128" s="2">
        <v>2</v>
      </c>
      <c r="BP128" s="2">
        <v>2</v>
      </c>
      <c r="BQ128" s="2">
        <v>1</v>
      </c>
      <c r="BR128" s="2">
        <v>2</v>
      </c>
      <c r="BS128" s="2">
        <v>2</v>
      </c>
      <c r="BT128" s="2">
        <v>1</v>
      </c>
      <c r="BU128" s="2">
        <v>2</v>
      </c>
      <c r="BV128" s="2">
        <v>2</v>
      </c>
      <c r="BW128" s="2">
        <v>2</v>
      </c>
      <c r="BX128" s="2">
        <v>2</v>
      </c>
      <c r="BY128" s="2">
        <v>1</v>
      </c>
      <c r="CB128" s="2">
        <v>1</v>
      </c>
      <c r="CC128" s="2">
        <v>1</v>
      </c>
      <c r="CD128" s="2">
        <v>1</v>
      </c>
      <c r="CE128" s="2">
        <v>1</v>
      </c>
      <c r="CF128" s="2">
        <v>1</v>
      </c>
      <c r="CG128" s="2">
        <v>1</v>
      </c>
      <c r="CH128" s="2">
        <v>5</v>
      </c>
      <c r="CI128" s="2">
        <v>1</v>
      </c>
      <c r="CJ128" s="2">
        <v>5</v>
      </c>
      <c r="CK128" s="2">
        <v>5</v>
      </c>
      <c r="CL128" s="3">
        <v>120000</v>
      </c>
      <c r="CM128" s="3"/>
      <c r="CN128" s="3">
        <v>30000</v>
      </c>
      <c r="CO128" s="3"/>
      <c r="CP128" s="2">
        <v>1</v>
      </c>
      <c r="CS128" s="2">
        <v>3</v>
      </c>
      <c r="CT128" s="2">
        <v>3</v>
      </c>
      <c r="CU128" s="2">
        <v>3</v>
      </c>
      <c r="CV128" s="2">
        <v>1</v>
      </c>
      <c r="CW128" s="2">
        <v>1</v>
      </c>
      <c r="CX128" s="2">
        <v>1500</v>
      </c>
      <c r="CY128" s="2">
        <v>1</v>
      </c>
      <c r="CZ128" s="2">
        <v>1</v>
      </c>
      <c r="DA128" s="2">
        <v>1</v>
      </c>
      <c r="DB128" s="2">
        <v>1</v>
      </c>
      <c r="DC128" s="2">
        <v>1</v>
      </c>
      <c r="DD128" s="2">
        <v>1</v>
      </c>
      <c r="DG128" s="2">
        <v>2</v>
      </c>
      <c r="DH128" s="2">
        <v>2</v>
      </c>
      <c r="DI128" s="2">
        <v>2</v>
      </c>
      <c r="DJ128" s="2">
        <v>2</v>
      </c>
      <c r="DK128" s="2">
        <v>2</v>
      </c>
      <c r="DL128" s="2">
        <v>2</v>
      </c>
      <c r="DN128" s="2">
        <v>2</v>
      </c>
      <c r="DO128" s="2">
        <v>2</v>
      </c>
      <c r="DP128" s="2">
        <v>2</v>
      </c>
      <c r="DQ128" s="2">
        <v>2</v>
      </c>
      <c r="DR128" s="2">
        <v>2</v>
      </c>
      <c r="DS128" s="2">
        <v>2</v>
      </c>
      <c r="DT128" s="2">
        <v>2</v>
      </c>
      <c r="DU128" s="2">
        <v>2</v>
      </c>
      <c r="DV128" s="2">
        <v>6</v>
      </c>
      <c r="DW128" s="2">
        <v>1</v>
      </c>
      <c r="DX128" s="2">
        <v>1</v>
      </c>
      <c r="DY128" s="2">
        <v>1</v>
      </c>
      <c r="DZ128" s="2">
        <v>1</v>
      </c>
      <c r="EA128" s="2">
        <v>1</v>
      </c>
      <c r="EB128" s="2">
        <v>1</v>
      </c>
      <c r="EC128" s="2">
        <v>5</v>
      </c>
      <c r="ED128" s="2">
        <v>1</v>
      </c>
      <c r="EH128" s="2">
        <v>1</v>
      </c>
      <c r="EL128" s="2">
        <v>1</v>
      </c>
      <c r="EP128" s="2">
        <v>1</v>
      </c>
      <c r="ET128" s="2">
        <v>1</v>
      </c>
      <c r="EX128" s="2">
        <v>2</v>
      </c>
      <c r="EY128" s="2">
        <v>0</v>
      </c>
      <c r="EZ128" s="2">
        <v>0</v>
      </c>
      <c r="FA128" s="2">
        <v>2</v>
      </c>
      <c r="FB128" s="2">
        <v>0</v>
      </c>
      <c r="FC128" s="2">
        <v>0</v>
      </c>
      <c r="FD128" s="2">
        <v>2</v>
      </c>
      <c r="FE128" s="2">
        <v>0</v>
      </c>
      <c r="FF128" s="2">
        <v>2</v>
      </c>
      <c r="FG128" s="2">
        <v>0</v>
      </c>
      <c r="FH128" s="2">
        <v>2</v>
      </c>
      <c r="FI128" s="2">
        <v>0</v>
      </c>
      <c r="FJ128" s="2">
        <v>0</v>
      </c>
      <c r="FK128" s="2">
        <v>2</v>
      </c>
      <c r="FL128" s="2">
        <v>0</v>
      </c>
      <c r="FM128" s="2">
        <v>0</v>
      </c>
      <c r="FN128" s="2">
        <v>2</v>
      </c>
      <c r="FO128" s="2">
        <v>2</v>
      </c>
      <c r="FP128" s="2">
        <v>0</v>
      </c>
      <c r="FQ128" s="2">
        <v>0</v>
      </c>
      <c r="GL128" s="3">
        <v>6000</v>
      </c>
      <c r="GM128" s="3">
        <v>6000</v>
      </c>
      <c r="GQ128" s="2">
        <v>1</v>
      </c>
      <c r="GR128" s="2">
        <v>1</v>
      </c>
      <c r="GT128" s="2">
        <v>2</v>
      </c>
      <c r="GU128" s="2">
        <v>1</v>
      </c>
      <c r="GV128" s="2">
        <v>1</v>
      </c>
      <c r="GW128" s="2">
        <v>1</v>
      </c>
      <c r="GX128" s="2">
        <v>1</v>
      </c>
      <c r="GY128" s="2">
        <v>1</v>
      </c>
      <c r="GZ128" s="2">
        <v>1</v>
      </c>
      <c r="HA128" s="2">
        <v>1</v>
      </c>
      <c r="HB128" s="2">
        <v>1</v>
      </c>
      <c r="HC128" s="2">
        <v>1</v>
      </c>
      <c r="HD128" s="2">
        <v>1</v>
      </c>
      <c r="HE128" s="2">
        <v>1</v>
      </c>
      <c r="HV128" s="2">
        <v>1</v>
      </c>
      <c r="HW128" s="2">
        <v>1</v>
      </c>
      <c r="HX128" s="2">
        <v>1</v>
      </c>
      <c r="HY128" s="2">
        <v>1</v>
      </c>
      <c r="HZ128" s="2">
        <v>1</v>
      </c>
      <c r="IA128" s="2">
        <v>1</v>
      </c>
      <c r="IB128" s="2">
        <v>1</v>
      </c>
      <c r="IC128" s="2">
        <v>1</v>
      </c>
      <c r="ID128" s="2">
        <v>1</v>
      </c>
      <c r="IE128" s="2">
        <v>1</v>
      </c>
      <c r="IF128" s="2">
        <v>1</v>
      </c>
      <c r="IG128" s="2">
        <v>1</v>
      </c>
      <c r="IJ128" s="2">
        <v>2</v>
      </c>
      <c r="IK128" s="2">
        <v>2</v>
      </c>
      <c r="IL128" s="2">
        <v>2</v>
      </c>
      <c r="IM128" s="2">
        <v>2</v>
      </c>
      <c r="IN128" s="2">
        <v>2</v>
      </c>
      <c r="IO128" s="2">
        <v>2</v>
      </c>
      <c r="IP128" s="2">
        <v>2</v>
      </c>
      <c r="IQ128" s="2">
        <v>2</v>
      </c>
      <c r="IR128" s="2">
        <v>2</v>
      </c>
      <c r="IS128" s="2">
        <v>2</v>
      </c>
      <c r="IT128" s="2">
        <v>2</v>
      </c>
      <c r="IU128" s="2">
        <v>2</v>
      </c>
      <c r="IV128" s="2">
        <v>2</v>
      </c>
      <c r="IW128" s="2">
        <v>2</v>
      </c>
      <c r="IX128" s="2">
        <v>4</v>
      </c>
      <c r="IY128" s="2">
        <v>3</v>
      </c>
      <c r="IZ128" s="2">
        <v>4</v>
      </c>
      <c r="JA128" s="2">
        <v>4</v>
      </c>
      <c r="JB128" s="2">
        <v>4</v>
      </c>
      <c r="JC128" s="2">
        <v>2</v>
      </c>
      <c r="JD128" s="2">
        <v>2</v>
      </c>
      <c r="JE128" s="2">
        <v>3</v>
      </c>
      <c r="JF128" s="2">
        <v>3</v>
      </c>
      <c r="JG128" s="2">
        <v>2</v>
      </c>
      <c r="JH128" s="2">
        <v>4</v>
      </c>
      <c r="JI128" s="2">
        <v>4</v>
      </c>
      <c r="JJ128" s="2">
        <v>2</v>
      </c>
      <c r="JK128" s="2">
        <v>2</v>
      </c>
      <c r="JL128" s="2">
        <v>3</v>
      </c>
      <c r="JM128" s="2">
        <v>2</v>
      </c>
      <c r="JN128" s="2">
        <v>2</v>
      </c>
      <c r="JO128" s="2">
        <v>2</v>
      </c>
      <c r="JP128" s="2">
        <v>2</v>
      </c>
      <c r="JQ128" s="2">
        <v>5</v>
      </c>
      <c r="JR128" s="2">
        <v>3</v>
      </c>
      <c r="JS128" s="2">
        <v>4</v>
      </c>
      <c r="JT128" s="2">
        <v>1</v>
      </c>
      <c r="JU128" s="2">
        <v>3</v>
      </c>
      <c r="JW128" s="2">
        <v>3</v>
      </c>
      <c r="JX128" s="2">
        <v>3</v>
      </c>
      <c r="JY128" s="2">
        <v>3</v>
      </c>
      <c r="JZ128" s="2">
        <v>3</v>
      </c>
      <c r="KA128" s="2">
        <v>3</v>
      </c>
      <c r="KB128" s="2">
        <v>5</v>
      </c>
      <c r="KC128" s="2">
        <v>1</v>
      </c>
      <c r="KD128" s="2">
        <v>2</v>
      </c>
      <c r="KE128" s="2">
        <v>1</v>
      </c>
      <c r="KF128" s="2" t="s">
        <v>446</v>
      </c>
      <c r="KI128" s="2">
        <v>2</v>
      </c>
      <c r="KJ128" s="2">
        <v>4</v>
      </c>
      <c r="KU128" s="2" t="s">
        <v>490</v>
      </c>
      <c r="KX128" s="2">
        <v>1</v>
      </c>
      <c r="KY128" s="2">
        <v>3</v>
      </c>
      <c r="KZ128" s="2">
        <v>1</v>
      </c>
      <c r="LA128" s="2">
        <v>2</v>
      </c>
      <c r="LB128" s="2">
        <v>5</v>
      </c>
      <c r="LC128" s="2">
        <v>5</v>
      </c>
      <c r="LD128" s="2">
        <v>1</v>
      </c>
      <c r="LL128" s="2">
        <v>5</v>
      </c>
      <c r="LM128" s="2">
        <v>5</v>
      </c>
      <c r="LN128" s="2">
        <v>5</v>
      </c>
      <c r="LO128" s="2">
        <v>5</v>
      </c>
      <c r="LP128" s="2">
        <v>5</v>
      </c>
      <c r="LQ128" s="2">
        <v>2</v>
      </c>
      <c r="LR128" s="2">
        <v>5</v>
      </c>
      <c r="LS128" s="2">
        <v>5</v>
      </c>
      <c r="LT128" s="2">
        <v>3</v>
      </c>
      <c r="ME128" s="3"/>
    </row>
    <row r="129" spans="1:343" x14ac:dyDescent="0.3">
      <c r="A129" s="128">
        <v>128</v>
      </c>
      <c r="B129" s="2">
        <v>1</v>
      </c>
      <c r="C129" s="2">
        <v>3</v>
      </c>
      <c r="I129" s="2">
        <v>1</v>
      </c>
      <c r="K129" s="2">
        <v>2</v>
      </c>
      <c r="M129" s="2">
        <v>2</v>
      </c>
      <c r="O129" s="2">
        <v>3</v>
      </c>
      <c r="Q129" s="2">
        <v>4</v>
      </c>
      <c r="S129" s="2">
        <v>3</v>
      </c>
      <c r="T129" s="2">
        <v>1</v>
      </c>
      <c r="W129" s="2">
        <v>1</v>
      </c>
      <c r="Z129" s="2">
        <v>4</v>
      </c>
      <c r="AB129" s="2">
        <v>1</v>
      </c>
      <c r="AG129" s="2">
        <v>3</v>
      </c>
      <c r="AK129" s="14"/>
      <c r="AX129" s="3"/>
      <c r="AY129" s="3"/>
      <c r="BC129" s="2">
        <v>2</v>
      </c>
      <c r="BD129" s="2">
        <v>1</v>
      </c>
      <c r="BE129" s="2">
        <v>2</v>
      </c>
      <c r="BF129" s="2">
        <v>2</v>
      </c>
      <c r="BG129" s="2">
        <v>1</v>
      </c>
      <c r="BH129" s="2">
        <v>1</v>
      </c>
      <c r="BI129" s="2">
        <v>1</v>
      </c>
      <c r="BJ129" s="2">
        <v>1</v>
      </c>
      <c r="BK129" s="2">
        <v>2</v>
      </c>
      <c r="BL129" s="2">
        <v>2</v>
      </c>
      <c r="BM129" s="2">
        <v>1</v>
      </c>
      <c r="BN129" s="2">
        <v>2</v>
      </c>
      <c r="BO129" s="2">
        <v>2</v>
      </c>
      <c r="BP129" s="2">
        <v>2</v>
      </c>
      <c r="BQ129" s="2">
        <v>1</v>
      </c>
      <c r="BR129" s="2">
        <v>2</v>
      </c>
      <c r="BS129" s="2">
        <v>2</v>
      </c>
      <c r="BT129" s="2">
        <v>1</v>
      </c>
      <c r="BU129" s="2">
        <v>2</v>
      </c>
      <c r="BV129" s="2">
        <v>2</v>
      </c>
      <c r="BW129" s="2">
        <v>2</v>
      </c>
      <c r="BX129" s="2">
        <v>2</v>
      </c>
      <c r="BY129" s="2">
        <v>2</v>
      </c>
      <c r="CA129" s="2">
        <v>2</v>
      </c>
      <c r="CL129" s="3"/>
      <c r="CM129" s="3"/>
      <c r="CN129" s="3"/>
      <c r="CO129" s="3"/>
      <c r="DW129" s="2">
        <v>4</v>
      </c>
      <c r="DX129" s="2">
        <v>4</v>
      </c>
      <c r="DY129" s="2">
        <v>3</v>
      </c>
      <c r="DZ129" s="2">
        <v>3</v>
      </c>
      <c r="EA129" s="2">
        <v>3</v>
      </c>
      <c r="EB129" s="2">
        <v>4</v>
      </c>
      <c r="EC129" s="2">
        <v>4</v>
      </c>
      <c r="ED129" s="2">
        <v>1</v>
      </c>
      <c r="EH129" s="2">
        <v>1</v>
      </c>
      <c r="EL129" s="2">
        <v>1</v>
      </c>
      <c r="EP129" s="2">
        <v>1</v>
      </c>
      <c r="ET129" s="2">
        <v>1</v>
      </c>
      <c r="EX129" s="2">
        <v>3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3</v>
      </c>
      <c r="FE129" s="2">
        <v>2</v>
      </c>
      <c r="FJ129" s="2">
        <v>3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3</v>
      </c>
      <c r="FY129" s="2">
        <v>2</v>
      </c>
      <c r="GD129" s="2">
        <v>3</v>
      </c>
      <c r="GL129" s="3">
        <v>5000</v>
      </c>
      <c r="GM129" s="3">
        <v>65000</v>
      </c>
      <c r="GN129" s="2">
        <v>1</v>
      </c>
      <c r="GO129" s="2">
        <v>1</v>
      </c>
      <c r="GQ129" s="2">
        <v>3</v>
      </c>
      <c r="GR129" s="2">
        <v>3</v>
      </c>
      <c r="GT129" s="2">
        <v>2</v>
      </c>
      <c r="GU129" s="2">
        <v>2</v>
      </c>
      <c r="GV129" s="2">
        <v>2</v>
      </c>
      <c r="GW129" s="2">
        <v>2</v>
      </c>
      <c r="GX129" s="2">
        <v>2</v>
      </c>
      <c r="GY129" s="2">
        <v>2</v>
      </c>
      <c r="GZ129" s="2">
        <v>2</v>
      </c>
      <c r="HA129" s="2">
        <v>2</v>
      </c>
      <c r="HB129" s="2">
        <v>2</v>
      </c>
      <c r="HC129" s="2">
        <v>2</v>
      </c>
      <c r="HD129" s="2">
        <v>2</v>
      </c>
      <c r="HE129" s="2">
        <v>2</v>
      </c>
      <c r="HF129" s="2">
        <v>2</v>
      </c>
      <c r="HG129" s="2">
        <v>2</v>
      </c>
      <c r="HH129" s="2">
        <v>2</v>
      </c>
      <c r="HI129" s="2">
        <v>2</v>
      </c>
      <c r="HJ129" s="2">
        <v>2</v>
      </c>
      <c r="HK129" s="2">
        <v>2</v>
      </c>
      <c r="HL129" s="2">
        <v>2</v>
      </c>
      <c r="HM129" s="2">
        <v>2</v>
      </c>
      <c r="HN129" s="2">
        <v>2</v>
      </c>
      <c r="HO129" s="2">
        <v>2</v>
      </c>
      <c r="HP129" s="2">
        <v>2</v>
      </c>
      <c r="HQ129" s="2">
        <v>2</v>
      </c>
      <c r="HR129" s="2">
        <v>2</v>
      </c>
      <c r="HS129" s="2">
        <v>2</v>
      </c>
      <c r="HT129" s="2">
        <v>2</v>
      </c>
      <c r="HU129" s="2">
        <v>2</v>
      </c>
      <c r="HV129" s="2">
        <v>2</v>
      </c>
      <c r="HW129" s="2">
        <v>2</v>
      </c>
      <c r="HX129" s="2">
        <v>2</v>
      </c>
      <c r="HY129" s="2">
        <v>2</v>
      </c>
      <c r="HZ129" s="2">
        <v>2</v>
      </c>
      <c r="IA129" s="2">
        <v>2</v>
      </c>
      <c r="IB129" s="2">
        <v>2</v>
      </c>
      <c r="IC129" s="2">
        <v>2</v>
      </c>
      <c r="ID129" s="2">
        <v>2</v>
      </c>
      <c r="IE129" s="2">
        <v>2</v>
      </c>
      <c r="IF129" s="2">
        <v>2</v>
      </c>
      <c r="IG129" s="2">
        <v>2</v>
      </c>
      <c r="IH129" s="2">
        <v>2</v>
      </c>
      <c r="II129" s="2">
        <v>2</v>
      </c>
      <c r="IJ129" s="2">
        <v>2</v>
      </c>
      <c r="IK129" s="2">
        <v>2</v>
      </c>
      <c r="IL129" s="2">
        <v>2</v>
      </c>
      <c r="IM129" s="2">
        <v>2</v>
      </c>
      <c r="IN129" s="2">
        <v>2</v>
      </c>
      <c r="IO129" s="2">
        <v>2</v>
      </c>
      <c r="IP129" s="2">
        <v>2</v>
      </c>
      <c r="IQ129" s="2">
        <v>2</v>
      </c>
      <c r="IR129" s="2">
        <v>2</v>
      </c>
      <c r="IS129" s="2">
        <v>2</v>
      </c>
      <c r="IT129" s="2">
        <v>2</v>
      </c>
      <c r="IU129" s="2">
        <v>2</v>
      </c>
      <c r="IV129" s="2">
        <v>2</v>
      </c>
      <c r="IW129" s="2">
        <v>2</v>
      </c>
      <c r="IX129" s="2">
        <v>5</v>
      </c>
      <c r="IY129" s="2">
        <v>5</v>
      </c>
      <c r="IZ129" s="2">
        <v>5</v>
      </c>
      <c r="JA129" s="2">
        <v>4</v>
      </c>
      <c r="JB129" s="2">
        <v>4</v>
      </c>
      <c r="JC129" s="2">
        <v>5</v>
      </c>
      <c r="JD129" s="2">
        <v>3</v>
      </c>
      <c r="JE129" s="2">
        <v>3</v>
      </c>
      <c r="JF129" s="2">
        <v>4</v>
      </c>
      <c r="JG129" s="2">
        <v>2</v>
      </c>
      <c r="JH129" s="2">
        <v>3</v>
      </c>
      <c r="JI129" s="2">
        <v>4</v>
      </c>
      <c r="JJ129" s="2">
        <v>5</v>
      </c>
      <c r="JK129" s="2">
        <v>5</v>
      </c>
      <c r="JL129" s="2">
        <v>4</v>
      </c>
      <c r="JM129" s="2">
        <v>4</v>
      </c>
      <c r="JN129" s="2">
        <v>5</v>
      </c>
      <c r="JO129" s="2">
        <v>4</v>
      </c>
      <c r="JP129" s="2">
        <v>5</v>
      </c>
      <c r="JQ129" s="2">
        <v>5</v>
      </c>
      <c r="JR129" s="2">
        <v>5</v>
      </c>
      <c r="JS129" s="2">
        <v>5</v>
      </c>
      <c r="JT129" s="2">
        <v>5</v>
      </c>
      <c r="JU129" s="2">
        <v>5</v>
      </c>
      <c r="JV129" s="2">
        <v>4</v>
      </c>
      <c r="JW129" s="2">
        <v>4</v>
      </c>
      <c r="JX129" s="2">
        <v>5</v>
      </c>
      <c r="JY129" s="2">
        <v>3</v>
      </c>
      <c r="JZ129" s="2">
        <v>3</v>
      </c>
      <c r="KA129" s="2">
        <v>3</v>
      </c>
      <c r="KB129" s="2">
        <v>3</v>
      </c>
      <c r="KC129" s="2">
        <v>3</v>
      </c>
      <c r="KD129" s="2">
        <v>2</v>
      </c>
      <c r="KE129" s="2">
        <v>3</v>
      </c>
      <c r="KI129" s="2">
        <v>3</v>
      </c>
      <c r="KL129" s="2">
        <v>5</v>
      </c>
      <c r="KM129" s="2">
        <v>5</v>
      </c>
      <c r="KN129" s="2">
        <v>5</v>
      </c>
      <c r="KO129" s="2">
        <v>5</v>
      </c>
      <c r="KP129" s="2">
        <v>5</v>
      </c>
      <c r="KQ129" s="2">
        <v>5</v>
      </c>
      <c r="KR129" s="2">
        <v>5</v>
      </c>
      <c r="KS129" s="2">
        <v>5</v>
      </c>
      <c r="KT129" s="2">
        <v>5</v>
      </c>
      <c r="KX129" s="2">
        <v>5</v>
      </c>
      <c r="KY129" s="2">
        <v>4</v>
      </c>
      <c r="KZ129" s="2">
        <v>4</v>
      </c>
      <c r="LA129" s="2">
        <v>4</v>
      </c>
      <c r="LB129" s="2">
        <v>4</v>
      </c>
      <c r="LC129" s="2">
        <v>4</v>
      </c>
      <c r="LD129" s="2">
        <v>4</v>
      </c>
      <c r="LE129" s="2">
        <v>5</v>
      </c>
      <c r="LF129" s="2">
        <v>5</v>
      </c>
      <c r="LG129" s="2">
        <v>5</v>
      </c>
      <c r="LH129" s="2">
        <v>5</v>
      </c>
      <c r="LI129" s="2">
        <v>5</v>
      </c>
      <c r="LJ129" s="2">
        <v>5</v>
      </c>
      <c r="LK129" s="2">
        <v>5</v>
      </c>
      <c r="LL129" s="2">
        <v>5</v>
      </c>
      <c r="LM129" s="2">
        <v>5</v>
      </c>
      <c r="LN129" s="2">
        <v>5</v>
      </c>
      <c r="LO129" s="2">
        <v>5</v>
      </c>
      <c r="LP129" s="2">
        <v>5</v>
      </c>
      <c r="LQ129" s="2">
        <v>5</v>
      </c>
      <c r="LR129" s="2">
        <v>5</v>
      </c>
      <c r="LS129" s="2">
        <v>5</v>
      </c>
      <c r="LT129" s="2">
        <v>5</v>
      </c>
      <c r="LU129" s="2">
        <v>5</v>
      </c>
      <c r="LV129" s="2">
        <v>5</v>
      </c>
      <c r="LW129" s="2">
        <v>5</v>
      </c>
      <c r="LX129" s="2">
        <v>5</v>
      </c>
      <c r="LY129" s="2">
        <v>5</v>
      </c>
      <c r="LZ129" s="2">
        <v>5</v>
      </c>
      <c r="MA129" s="2">
        <v>5</v>
      </c>
      <c r="MB129" s="2">
        <v>5</v>
      </c>
      <c r="MC129" s="2">
        <v>5</v>
      </c>
      <c r="ME129" s="3"/>
    </row>
    <row r="130" spans="1:343" x14ac:dyDescent="0.3">
      <c r="A130" s="128">
        <v>129</v>
      </c>
      <c r="B130" s="2">
        <v>1</v>
      </c>
      <c r="C130" s="2">
        <v>3</v>
      </c>
      <c r="I130" s="2">
        <v>1</v>
      </c>
      <c r="K130" s="2">
        <v>1</v>
      </c>
      <c r="M130" s="2">
        <v>1</v>
      </c>
      <c r="O130" s="2">
        <v>2</v>
      </c>
      <c r="Q130" s="2">
        <v>5</v>
      </c>
      <c r="S130" s="2">
        <v>4</v>
      </c>
      <c r="T130" s="2">
        <v>1</v>
      </c>
      <c r="U130" s="2">
        <v>1</v>
      </c>
      <c r="Z130" s="2">
        <v>4</v>
      </c>
      <c r="AB130" s="2">
        <v>1</v>
      </c>
      <c r="AD130" s="2">
        <v>3</v>
      </c>
      <c r="AE130" s="2">
        <v>33</v>
      </c>
      <c r="AF130" s="2">
        <v>39</v>
      </c>
      <c r="AG130" s="2">
        <v>4</v>
      </c>
      <c r="AI130" s="2">
        <v>94</v>
      </c>
      <c r="AJ130" s="2">
        <v>5</v>
      </c>
      <c r="AK130" s="14"/>
      <c r="AM130" s="2">
        <v>2023</v>
      </c>
      <c r="AW130" s="2" t="s">
        <v>491</v>
      </c>
      <c r="AX130" s="3">
        <v>70000</v>
      </c>
      <c r="AY130" s="3"/>
      <c r="BC130" s="2">
        <v>1</v>
      </c>
      <c r="BE130" s="2">
        <v>2</v>
      </c>
      <c r="BG130" s="2">
        <v>1</v>
      </c>
      <c r="BI130" s="2">
        <v>1</v>
      </c>
      <c r="BJ130" s="2">
        <v>1</v>
      </c>
      <c r="BM130" s="2">
        <v>1</v>
      </c>
      <c r="BO130" s="2">
        <v>1</v>
      </c>
      <c r="BQ130" s="2">
        <v>1</v>
      </c>
      <c r="BR130" s="2">
        <v>2</v>
      </c>
      <c r="BS130" s="2">
        <v>1</v>
      </c>
      <c r="BT130" s="2">
        <v>1</v>
      </c>
      <c r="BU130" s="2">
        <v>1</v>
      </c>
      <c r="BV130" s="2">
        <v>1</v>
      </c>
      <c r="CB130" s="2">
        <v>1</v>
      </c>
      <c r="CC130" s="2">
        <v>1</v>
      </c>
      <c r="CD130" s="2">
        <v>1</v>
      </c>
      <c r="CE130" s="2">
        <v>3</v>
      </c>
      <c r="CF130" s="2">
        <v>5</v>
      </c>
      <c r="CG130" s="2">
        <v>1</v>
      </c>
      <c r="CH130" s="2">
        <v>5</v>
      </c>
      <c r="CI130" s="2">
        <v>5</v>
      </c>
      <c r="CJ130" s="2">
        <v>5</v>
      </c>
      <c r="CK130" s="2">
        <v>1</v>
      </c>
      <c r="CL130" s="3">
        <v>150000</v>
      </c>
      <c r="CM130" s="3">
        <v>150000</v>
      </c>
      <c r="CN130" s="3">
        <v>50000</v>
      </c>
      <c r="CO130" s="3">
        <v>50000</v>
      </c>
      <c r="CP130" s="2">
        <v>4</v>
      </c>
      <c r="CS130" s="2">
        <v>5</v>
      </c>
      <c r="CT130" s="2">
        <v>5</v>
      </c>
      <c r="CU130" s="2">
        <v>5</v>
      </c>
      <c r="CV130" s="2">
        <v>2</v>
      </c>
      <c r="DG130" s="2">
        <v>2</v>
      </c>
      <c r="DH130" s="2">
        <v>2</v>
      </c>
      <c r="DI130" s="2">
        <v>2</v>
      </c>
      <c r="DJ130" s="2">
        <v>2</v>
      </c>
      <c r="DK130" s="2">
        <v>2</v>
      </c>
      <c r="DL130" s="2">
        <v>2</v>
      </c>
      <c r="DN130" s="2">
        <v>1</v>
      </c>
      <c r="DV130" s="2">
        <v>12</v>
      </c>
      <c r="DW130" s="2">
        <v>2</v>
      </c>
      <c r="DX130" s="2">
        <v>2</v>
      </c>
      <c r="DY130" s="2">
        <v>4</v>
      </c>
      <c r="DZ130" s="2">
        <v>3</v>
      </c>
      <c r="EA130" s="2">
        <v>5</v>
      </c>
      <c r="EB130" s="2">
        <v>5</v>
      </c>
      <c r="EC130" s="2">
        <v>5</v>
      </c>
      <c r="ED130" s="2">
        <v>1</v>
      </c>
      <c r="EH130" s="2">
        <v>1</v>
      </c>
      <c r="EL130" s="2">
        <v>1</v>
      </c>
      <c r="EP130" s="2">
        <v>1</v>
      </c>
      <c r="ET130" s="2">
        <v>1</v>
      </c>
      <c r="EX130" s="2">
        <v>2</v>
      </c>
      <c r="EY130" s="2">
        <v>2</v>
      </c>
      <c r="EZ130" s="2">
        <v>2</v>
      </c>
      <c r="FA130" s="2">
        <v>2</v>
      </c>
      <c r="FB130" s="2">
        <v>2</v>
      </c>
      <c r="FC130" s="2">
        <v>2</v>
      </c>
      <c r="FD130" s="2">
        <v>2</v>
      </c>
      <c r="FE130" s="2">
        <v>2</v>
      </c>
      <c r="FF130" s="2">
        <v>2</v>
      </c>
      <c r="FG130" s="2">
        <v>2</v>
      </c>
      <c r="FH130" s="2">
        <v>2</v>
      </c>
      <c r="FI130" s="2">
        <v>2</v>
      </c>
      <c r="FJ130" s="2">
        <v>2</v>
      </c>
      <c r="FK130" s="2">
        <v>2</v>
      </c>
      <c r="FL130" s="2">
        <v>2</v>
      </c>
      <c r="FM130" s="2">
        <v>2</v>
      </c>
      <c r="FR130" s="2">
        <v>3</v>
      </c>
      <c r="FS130" s="2">
        <v>3</v>
      </c>
      <c r="FT130" s="2">
        <v>3</v>
      </c>
      <c r="FU130" s="2">
        <v>3</v>
      </c>
      <c r="FX130" s="2">
        <v>3</v>
      </c>
      <c r="FY130" s="2">
        <v>3</v>
      </c>
      <c r="FZ130" s="2">
        <v>3</v>
      </c>
      <c r="GL130" s="3">
        <v>8000</v>
      </c>
      <c r="GM130" s="3">
        <v>10000</v>
      </c>
      <c r="GN130" s="2">
        <v>2</v>
      </c>
      <c r="GO130" s="2">
        <v>2</v>
      </c>
      <c r="GQ130" s="2">
        <v>1</v>
      </c>
      <c r="GR130" s="2">
        <v>1</v>
      </c>
      <c r="GT130" s="2">
        <v>1</v>
      </c>
      <c r="HI130" s="2">
        <v>1</v>
      </c>
      <c r="HK130" s="2">
        <v>1</v>
      </c>
      <c r="HM130" s="2">
        <v>1</v>
      </c>
      <c r="HT130" s="2">
        <v>2</v>
      </c>
      <c r="IX130" s="2">
        <v>5</v>
      </c>
      <c r="IY130" s="2">
        <v>5</v>
      </c>
      <c r="IZ130" s="2">
        <v>4</v>
      </c>
      <c r="JA130" s="2">
        <v>4</v>
      </c>
      <c r="JB130" s="2">
        <v>4</v>
      </c>
      <c r="JC130" s="2">
        <v>4</v>
      </c>
      <c r="JD130" s="2">
        <v>5</v>
      </c>
      <c r="JE130" s="2">
        <v>5</v>
      </c>
      <c r="JF130" s="2">
        <v>3</v>
      </c>
      <c r="JG130" s="2">
        <v>5</v>
      </c>
      <c r="JH130" s="2">
        <v>5</v>
      </c>
      <c r="JI130" s="2">
        <v>5</v>
      </c>
      <c r="JJ130" s="2">
        <v>5</v>
      </c>
      <c r="JK130" s="2">
        <v>2</v>
      </c>
      <c r="JL130" s="2">
        <v>5</v>
      </c>
      <c r="JM130" s="2">
        <v>4</v>
      </c>
      <c r="JN130" s="2">
        <v>4</v>
      </c>
      <c r="JO130" s="2">
        <v>4</v>
      </c>
      <c r="JP130" s="2">
        <v>4</v>
      </c>
      <c r="JQ130" s="2">
        <v>5</v>
      </c>
      <c r="JR130" s="2">
        <v>3</v>
      </c>
      <c r="JS130" s="2">
        <v>1</v>
      </c>
      <c r="JT130" s="2">
        <v>3</v>
      </c>
      <c r="JU130" s="2">
        <v>3</v>
      </c>
      <c r="JV130" s="2">
        <v>3</v>
      </c>
      <c r="JW130" s="2">
        <v>3</v>
      </c>
      <c r="JX130" s="2">
        <v>3</v>
      </c>
      <c r="JY130" s="2">
        <v>3</v>
      </c>
      <c r="JZ130" s="2">
        <v>3</v>
      </c>
      <c r="KA130" s="2">
        <v>3</v>
      </c>
      <c r="KB130" s="2">
        <v>3</v>
      </c>
      <c r="KD130" s="2">
        <v>2</v>
      </c>
      <c r="KF130" s="2" t="s">
        <v>492</v>
      </c>
      <c r="KG130" s="2" t="s">
        <v>493</v>
      </c>
      <c r="KI130" s="2">
        <v>1</v>
      </c>
      <c r="KL130" s="2">
        <v>3</v>
      </c>
      <c r="KM130" s="2">
        <v>5</v>
      </c>
      <c r="KN130" s="2">
        <v>3</v>
      </c>
      <c r="KO130" s="2">
        <v>3</v>
      </c>
      <c r="KQ130" s="2">
        <v>3</v>
      </c>
      <c r="KX130" s="2">
        <v>5</v>
      </c>
      <c r="KY130" s="2">
        <v>5</v>
      </c>
      <c r="KZ130" s="2">
        <v>5</v>
      </c>
      <c r="LA130" s="2">
        <v>5</v>
      </c>
      <c r="LB130" s="2">
        <v>5</v>
      </c>
      <c r="LC130" s="2">
        <v>5</v>
      </c>
      <c r="LE130" s="2">
        <v>5</v>
      </c>
      <c r="LL130" s="2">
        <v>5</v>
      </c>
      <c r="LM130" s="2">
        <v>5</v>
      </c>
      <c r="LN130" s="2">
        <v>5</v>
      </c>
      <c r="LO130" s="2">
        <v>5</v>
      </c>
      <c r="LP130" s="2">
        <v>5</v>
      </c>
      <c r="LQ130" s="2">
        <v>5</v>
      </c>
      <c r="LR130" s="2">
        <v>5</v>
      </c>
      <c r="LS130" s="2">
        <v>5</v>
      </c>
      <c r="LT130" s="2">
        <v>4</v>
      </c>
      <c r="LU130" s="2">
        <v>5</v>
      </c>
      <c r="LV130" s="2">
        <v>5</v>
      </c>
      <c r="LW130" s="2">
        <v>5</v>
      </c>
      <c r="LX130" s="2">
        <v>5</v>
      </c>
      <c r="LY130" s="2">
        <v>5</v>
      </c>
      <c r="LZ130" s="2">
        <v>5</v>
      </c>
      <c r="MA130" s="2">
        <v>5</v>
      </c>
      <c r="MB130" s="2">
        <v>5</v>
      </c>
      <c r="MC130" s="2">
        <v>4</v>
      </c>
      <c r="MD130" s="2">
        <v>20</v>
      </c>
      <c r="ME130" s="3"/>
    </row>
    <row r="131" spans="1:343" x14ac:dyDescent="0.3">
      <c r="A131" s="128">
        <v>130</v>
      </c>
      <c r="B131" s="2">
        <v>1</v>
      </c>
      <c r="C131" s="2">
        <v>3</v>
      </c>
      <c r="H131" s="2" t="s">
        <v>494</v>
      </c>
      <c r="I131" s="2">
        <v>2</v>
      </c>
      <c r="J131" s="2" t="s">
        <v>495</v>
      </c>
      <c r="K131" s="2">
        <v>1</v>
      </c>
      <c r="M131" s="2">
        <v>2</v>
      </c>
      <c r="O131" s="2">
        <v>3</v>
      </c>
      <c r="Q131" s="2">
        <v>4</v>
      </c>
      <c r="S131" s="2">
        <v>3</v>
      </c>
      <c r="U131" s="2">
        <v>1</v>
      </c>
      <c r="V131" s="2">
        <v>1</v>
      </c>
      <c r="X131" s="2">
        <v>1</v>
      </c>
      <c r="Z131" s="2">
        <v>6</v>
      </c>
      <c r="AB131" s="2">
        <v>1</v>
      </c>
      <c r="AD131" s="2">
        <v>5</v>
      </c>
      <c r="AE131" s="2">
        <v>20</v>
      </c>
      <c r="AF131" s="2">
        <v>20</v>
      </c>
      <c r="AG131" s="2">
        <v>4</v>
      </c>
      <c r="AI131" s="2">
        <v>90</v>
      </c>
      <c r="AJ131" s="2">
        <v>6</v>
      </c>
      <c r="AK131" s="14"/>
      <c r="AM131" s="2">
        <v>2016</v>
      </c>
      <c r="AN131" s="2">
        <v>3000000</v>
      </c>
      <c r="AO131" s="2">
        <v>2000000</v>
      </c>
      <c r="AQ131" s="2">
        <v>2000000</v>
      </c>
      <c r="AX131" s="3">
        <v>100000</v>
      </c>
      <c r="AY131" s="3">
        <v>20000</v>
      </c>
      <c r="AZ131" s="2" t="s">
        <v>513</v>
      </c>
      <c r="BA131" s="2" t="s">
        <v>516</v>
      </c>
      <c r="BC131" s="2">
        <v>1</v>
      </c>
      <c r="BD131" s="2">
        <v>1</v>
      </c>
      <c r="BE131" s="2">
        <v>2</v>
      </c>
      <c r="BF131" s="2">
        <v>2</v>
      </c>
      <c r="BG131" s="2">
        <v>1</v>
      </c>
      <c r="BH131" s="2">
        <v>1</v>
      </c>
      <c r="BI131" s="2">
        <v>1</v>
      </c>
      <c r="BJ131" s="2">
        <v>1</v>
      </c>
      <c r="BK131" s="2">
        <v>1</v>
      </c>
      <c r="BL131" s="2">
        <v>2</v>
      </c>
      <c r="BM131" s="2">
        <v>1</v>
      </c>
      <c r="BN131" s="2">
        <v>2</v>
      </c>
      <c r="BO131" s="2">
        <v>2</v>
      </c>
      <c r="BP131" s="2">
        <v>2</v>
      </c>
      <c r="BQ131" s="2">
        <v>1</v>
      </c>
      <c r="BR131" s="2">
        <v>2</v>
      </c>
      <c r="BS131" s="2">
        <v>2</v>
      </c>
      <c r="BT131" s="2">
        <v>1</v>
      </c>
      <c r="BU131" s="2">
        <v>2</v>
      </c>
      <c r="BV131" s="2">
        <v>1</v>
      </c>
      <c r="BW131" s="2">
        <v>1</v>
      </c>
      <c r="BX131" s="2">
        <v>1</v>
      </c>
      <c r="BY131" s="2">
        <v>2</v>
      </c>
      <c r="CB131" s="2">
        <v>1</v>
      </c>
      <c r="CC131" s="2">
        <v>1</v>
      </c>
      <c r="CD131" s="2">
        <v>1</v>
      </c>
      <c r="CE131" s="2">
        <v>1</v>
      </c>
      <c r="CF131" s="2">
        <v>5</v>
      </c>
      <c r="CG131" s="2">
        <v>3</v>
      </c>
      <c r="CH131" s="2">
        <v>3</v>
      </c>
      <c r="CI131" s="2">
        <v>5</v>
      </c>
      <c r="CJ131" s="2">
        <v>3</v>
      </c>
      <c r="CK131" s="2">
        <v>3</v>
      </c>
      <c r="CL131" s="3">
        <v>140000</v>
      </c>
      <c r="CM131" s="3">
        <v>170000</v>
      </c>
      <c r="CN131" s="3">
        <v>45000</v>
      </c>
      <c r="CO131" s="3">
        <v>50000</v>
      </c>
      <c r="CP131" s="2">
        <v>4</v>
      </c>
      <c r="CS131" s="2">
        <v>5</v>
      </c>
      <c r="CT131" s="2">
        <v>3</v>
      </c>
      <c r="CU131" s="2">
        <v>5</v>
      </c>
      <c r="CV131" s="2">
        <v>1</v>
      </c>
      <c r="CW131" s="2">
        <v>1</v>
      </c>
      <c r="CX131" s="2">
        <v>1000</v>
      </c>
      <c r="CY131" s="2">
        <v>1</v>
      </c>
      <c r="CZ131" s="2">
        <v>1</v>
      </c>
      <c r="DA131" s="2">
        <v>1</v>
      </c>
      <c r="DB131" s="2">
        <v>1</v>
      </c>
      <c r="DC131" s="2">
        <v>1</v>
      </c>
      <c r="DD131" s="2">
        <v>1</v>
      </c>
      <c r="DG131" s="2">
        <v>1</v>
      </c>
      <c r="DH131" s="2">
        <v>2</v>
      </c>
      <c r="DI131" s="2">
        <v>1</v>
      </c>
      <c r="DJ131" s="2">
        <v>2</v>
      </c>
      <c r="DK131" s="2">
        <v>2</v>
      </c>
      <c r="DL131" s="2">
        <v>1</v>
      </c>
      <c r="DM131" s="2" t="s">
        <v>496</v>
      </c>
      <c r="DN131" s="2">
        <v>1</v>
      </c>
      <c r="DO131" s="2">
        <v>2</v>
      </c>
      <c r="DP131" s="2">
        <v>1</v>
      </c>
      <c r="DQ131" s="2">
        <v>1</v>
      </c>
      <c r="DR131" s="2">
        <v>1</v>
      </c>
      <c r="DS131" s="2">
        <v>1</v>
      </c>
      <c r="DT131" s="2">
        <v>2</v>
      </c>
      <c r="DU131" s="2">
        <v>1</v>
      </c>
      <c r="DV131" s="2">
        <v>3</v>
      </c>
      <c r="DW131" s="2">
        <v>1</v>
      </c>
      <c r="DX131" s="2">
        <v>1</v>
      </c>
      <c r="DY131" s="2">
        <v>3</v>
      </c>
      <c r="DZ131" s="2">
        <v>3</v>
      </c>
      <c r="EA131" s="2">
        <v>5</v>
      </c>
      <c r="EB131" s="2">
        <v>5</v>
      </c>
      <c r="EC131" s="2">
        <v>3</v>
      </c>
      <c r="ED131" s="2">
        <v>1</v>
      </c>
      <c r="EH131" s="2">
        <v>1</v>
      </c>
      <c r="EL131" s="2">
        <v>1</v>
      </c>
      <c r="EP131" s="2">
        <v>1</v>
      </c>
      <c r="ET131" s="2">
        <v>1</v>
      </c>
      <c r="EX131" s="2">
        <v>3</v>
      </c>
      <c r="EY131" s="2">
        <v>0</v>
      </c>
      <c r="EZ131" s="2">
        <v>0</v>
      </c>
      <c r="FA131" s="2">
        <v>0</v>
      </c>
      <c r="FB131" s="2">
        <v>0</v>
      </c>
      <c r="FC131" s="2">
        <v>1</v>
      </c>
      <c r="FD131" s="2">
        <v>3</v>
      </c>
      <c r="FE131" s="2">
        <v>2</v>
      </c>
      <c r="FF131" s="2">
        <v>2</v>
      </c>
      <c r="FG131" s="2">
        <v>0</v>
      </c>
      <c r="FH131" s="2">
        <v>3</v>
      </c>
      <c r="FI131" s="2">
        <v>0</v>
      </c>
      <c r="FJ131" s="2">
        <v>3</v>
      </c>
      <c r="FK131" s="2">
        <v>2</v>
      </c>
      <c r="FL131" s="2">
        <v>0</v>
      </c>
      <c r="FM131" s="2">
        <v>3</v>
      </c>
      <c r="FN131" s="2">
        <v>0</v>
      </c>
      <c r="FO131" s="2">
        <v>3</v>
      </c>
      <c r="FP131" s="2">
        <v>2</v>
      </c>
      <c r="FQ131" s="2">
        <v>0</v>
      </c>
      <c r="FR131" s="2">
        <v>3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3</v>
      </c>
      <c r="FY131" s="2">
        <v>2</v>
      </c>
      <c r="FZ131" s="2">
        <v>2</v>
      </c>
      <c r="GA131" s="2">
        <v>0</v>
      </c>
      <c r="GB131" s="2">
        <v>3</v>
      </c>
      <c r="GC131" s="2">
        <v>0</v>
      </c>
      <c r="GD131" s="2">
        <v>3</v>
      </c>
      <c r="GE131" s="2">
        <v>2</v>
      </c>
      <c r="GF131" s="2">
        <v>0</v>
      </c>
      <c r="GG131" s="2">
        <v>3</v>
      </c>
      <c r="GH131" s="2">
        <v>0</v>
      </c>
      <c r="GI131" s="2">
        <v>3</v>
      </c>
      <c r="GJ131" s="2">
        <v>2</v>
      </c>
      <c r="GK131" s="2">
        <v>0</v>
      </c>
      <c r="GL131" s="3">
        <v>8000</v>
      </c>
      <c r="GM131" s="3">
        <v>12000</v>
      </c>
      <c r="GN131" s="2">
        <v>1</v>
      </c>
      <c r="GO131" s="2">
        <v>1</v>
      </c>
      <c r="GQ131" s="2">
        <v>1</v>
      </c>
      <c r="GR131" s="2">
        <v>2</v>
      </c>
      <c r="GS131" s="2">
        <v>1</v>
      </c>
      <c r="GT131" s="2">
        <v>1</v>
      </c>
      <c r="GU131" s="2">
        <v>1</v>
      </c>
      <c r="GV131" s="2">
        <v>1</v>
      </c>
      <c r="GW131" s="2">
        <v>1</v>
      </c>
      <c r="GX131" s="2">
        <v>1</v>
      </c>
      <c r="GY131" s="2">
        <v>1</v>
      </c>
      <c r="GZ131" s="2">
        <v>1</v>
      </c>
      <c r="HA131" s="2">
        <v>2</v>
      </c>
      <c r="HB131" s="2">
        <v>1</v>
      </c>
      <c r="HC131" s="2">
        <v>1</v>
      </c>
      <c r="HD131" s="2">
        <v>1</v>
      </c>
      <c r="HE131" s="2">
        <v>1</v>
      </c>
      <c r="HF131" s="2">
        <v>2</v>
      </c>
      <c r="HG131" s="2">
        <v>2</v>
      </c>
      <c r="HH131" s="2">
        <v>1</v>
      </c>
      <c r="HI131" s="2">
        <v>1</v>
      </c>
      <c r="HJ131" s="2">
        <v>1</v>
      </c>
      <c r="HK131" s="2">
        <v>1</v>
      </c>
      <c r="HL131" s="2">
        <v>1</v>
      </c>
      <c r="HM131" s="2">
        <v>1</v>
      </c>
      <c r="HN131" s="2">
        <v>1</v>
      </c>
      <c r="HO131" s="2">
        <v>2</v>
      </c>
      <c r="HP131" s="2">
        <v>2</v>
      </c>
      <c r="HQ131" s="2">
        <v>1</v>
      </c>
      <c r="HR131" s="2">
        <v>1</v>
      </c>
      <c r="HS131" s="2">
        <v>1</v>
      </c>
      <c r="HT131" s="2">
        <v>2</v>
      </c>
      <c r="HU131" s="2">
        <v>2</v>
      </c>
      <c r="HV131" s="2">
        <v>1</v>
      </c>
      <c r="HW131" s="2">
        <v>1</v>
      </c>
      <c r="HX131" s="2">
        <v>1</v>
      </c>
      <c r="HY131" s="2">
        <v>1</v>
      </c>
      <c r="HZ131" s="2">
        <v>1</v>
      </c>
      <c r="IA131" s="2">
        <v>1</v>
      </c>
      <c r="IB131" s="2">
        <v>1</v>
      </c>
      <c r="IC131" s="2">
        <v>1</v>
      </c>
      <c r="ID131" s="2">
        <v>1</v>
      </c>
      <c r="IE131" s="2">
        <v>1</v>
      </c>
      <c r="IF131" s="2">
        <v>1</v>
      </c>
      <c r="IG131" s="2">
        <v>1</v>
      </c>
      <c r="IH131" s="2">
        <v>2</v>
      </c>
      <c r="II131" s="2">
        <v>2</v>
      </c>
      <c r="IJ131" s="2">
        <v>1</v>
      </c>
      <c r="IK131" s="2">
        <v>1</v>
      </c>
      <c r="IL131" s="2">
        <v>1</v>
      </c>
      <c r="IM131" s="2">
        <v>1</v>
      </c>
      <c r="IN131" s="2">
        <v>1</v>
      </c>
      <c r="IO131" s="2">
        <v>1</v>
      </c>
      <c r="IP131" s="2">
        <v>1</v>
      </c>
      <c r="IQ131" s="2">
        <v>1</v>
      </c>
      <c r="IR131" s="2">
        <v>1</v>
      </c>
      <c r="IS131" s="2">
        <v>1</v>
      </c>
      <c r="IT131" s="2">
        <v>1</v>
      </c>
      <c r="IU131" s="2">
        <v>1</v>
      </c>
      <c r="IV131" s="2">
        <v>2</v>
      </c>
      <c r="IW131" s="2">
        <v>2</v>
      </c>
      <c r="IX131" s="2">
        <v>3</v>
      </c>
      <c r="IY131" s="2">
        <v>5</v>
      </c>
      <c r="IZ131" s="2">
        <v>5</v>
      </c>
      <c r="JA131" s="2">
        <v>5</v>
      </c>
      <c r="JB131" s="2">
        <v>5</v>
      </c>
      <c r="JC131" s="2">
        <v>3</v>
      </c>
      <c r="JD131" s="2">
        <v>3</v>
      </c>
      <c r="JE131" s="2">
        <v>5</v>
      </c>
      <c r="JF131" s="2">
        <v>5</v>
      </c>
      <c r="JG131" s="2">
        <v>3</v>
      </c>
      <c r="JH131" s="2">
        <v>5</v>
      </c>
      <c r="JI131" s="2">
        <v>5</v>
      </c>
      <c r="JJ131" s="2">
        <v>5</v>
      </c>
      <c r="JK131" s="2">
        <v>3</v>
      </c>
      <c r="JL131" s="2">
        <v>5</v>
      </c>
      <c r="JM131" s="2">
        <v>5</v>
      </c>
      <c r="JN131" s="2">
        <v>3</v>
      </c>
      <c r="JO131" s="2">
        <v>3</v>
      </c>
      <c r="JP131" s="2">
        <v>3</v>
      </c>
      <c r="JT131" s="2">
        <v>3</v>
      </c>
      <c r="JU131" s="2">
        <v>3</v>
      </c>
      <c r="JV131" s="2">
        <v>1</v>
      </c>
      <c r="JW131" s="2">
        <v>1</v>
      </c>
      <c r="JX131" s="2">
        <v>3</v>
      </c>
      <c r="JY131" s="2">
        <v>5</v>
      </c>
      <c r="JZ131" s="2">
        <v>3</v>
      </c>
      <c r="KA131" s="2">
        <v>3</v>
      </c>
      <c r="KB131" s="2">
        <v>3</v>
      </c>
      <c r="KC131" s="2">
        <v>5</v>
      </c>
      <c r="KD131" s="2">
        <v>2</v>
      </c>
      <c r="KE131" s="2">
        <v>3</v>
      </c>
      <c r="KF131" s="2" t="s">
        <v>497</v>
      </c>
      <c r="KG131" s="2" t="s">
        <v>498</v>
      </c>
      <c r="KH131" s="2" t="s">
        <v>499</v>
      </c>
      <c r="KI131" s="2">
        <v>1</v>
      </c>
      <c r="KJ131" s="2">
        <v>3</v>
      </c>
      <c r="KL131" s="2">
        <v>1</v>
      </c>
      <c r="KM131" s="2">
        <v>5</v>
      </c>
      <c r="KN131" s="2">
        <v>5</v>
      </c>
      <c r="KO131" s="2">
        <v>1</v>
      </c>
      <c r="KP131" s="2">
        <v>5</v>
      </c>
      <c r="KQ131" s="2">
        <v>5</v>
      </c>
      <c r="KR131" s="2">
        <v>3</v>
      </c>
      <c r="KS131" s="2">
        <v>5</v>
      </c>
      <c r="KT131" s="2">
        <v>3</v>
      </c>
      <c r="KX131" s="2">
        <v>1</v>
      </c>
      <c r="KY131" s="2">
        <v>3</v>
      </c>
      <c r="KZ131" s="2">
        <v>5</v>
      </c>
      <c r="LA131" s="2">
        <v>2</v>
      </c>
      <c r="LB131" s="2">
        <v>5</v>
      </c>
      <c r="LC131" s="2">
        <v>5</v>
      </c>
      <c r="LD131" s="2">
        <v>5</v>
      </c>
      <c r="LE131" s="2">
        <v>5</v>
      </c>
      <c r="LF131" s="2">
        <v>5</v>
      </c>
      <c r="LG131" s="2">
        <v>5</v>
      </c>
      <c r="LH131" s="2">
        <v>5</v>
      </c>
      <c r="LI131" s="2">
        <v>5</v>
      </c>
      <c r="LJ131" s="2">
        <v>5</v>
      </c>
      <c r="LK131" s="2">
        <v>5</v>
      </c>
      <c r="LL131" s="2">
        <v>1</v>
      </c>
      <c r="LM131" s="2">
        <v>5</v>
      </c>
      <c r="LN131" s="2">
        <v>1</v>
      </c>
      <c r="LO131" s="2">
        <v>5</v>
      </c>
      <c r="LP131" s="2">
        <v>1</v>
      </c>
      <c r="LQ131" s="2">
        <v>5</v>
      </c>
      <c r="LR131" s="2">
        <v>1</v>
      </c>
      <c r="LS131" s="2">
        <v>5</v>
      </c>
      <c r="LT131" s="2">
        <v>5</v>
      </c>
      <c r="LU131" s="2">
        <v>1</v>
      </c>
      <c r="LV131" s="2">
        <v>5</v>
      </c>
      <c r="LW131" s="2">
        <v>1</v>
      </c>
      <c r="LX131" s="2">
        <v>5</v>
      </c>
      <c r="LY131" s="2">
        <v>1</v>
      </c>
      <c r="LZ131" s="2">
        <v>5</v>
      </c>
      <c r="MA131" s="2">
        <v>1</v>
      </c>
      <c r="MB131" s="2">
        <v>5</v>
      </c>
      <c r="MC131" s="2">
        <v>5</v>
      </c>
      <c r="MD131" s="2">
        <v>30</v>
      </c>
      <c r="ME131" s="3"/>
    </row>
    <row r="132" spans="1:343" x14ac:dyDescent="0.3">
      <c r="A132" s="128">
        <v>131</v>
      </c>
      <c r="B132" s="2">
        <v>1</v>
      </c>
      <c r="C132" s="2">
        <v>1</v>
      </c>
      <c r="I132" s="2">
        <v>2</v>
      </c>
      <c r="J132" s="2" t="s">
        <v>500</v>
      </c>
      <c r="K132" s="2">
        <v>2</v>
      </c>
      <c r="M132" s="2">
        <v>2</v>
      </c>
      <c r="O132" s="2">
        <v>3</v>
      </c>
      <c r="Q132" s="2">
        <v>3</v>
      </c>
      <c r="S132" s="2">
        <v>3</v>
      </c>
      <c r="U132" s="2">
        <v>1</v>
      </c>
      <c r="Z132" s="2">
        <v>6</v>
      </c>
      <c r="AB132" s="2">
        <v>1</v>
      </c>
      <c r="AD132" s="2">
        <v>1</v>
      </c>
      <c r="AE132" s="2">
        <v>29</v>
      </c>
      <c r="AF132" s="2">
        <v>70</v>
      </c>
      <c r="AG132" s="2">
        <v>3</v>
      </c>
      <c r="AI132" s="2">
        <v>74</v>
      </c>
      <c r="AJ132" s="2">
        <v>5</v>
      </c>
      <c r="AK132" s="14"/>
      <c r="AX132" s="3"/>
      <c r="AY132" s="3"/>
      <c r="BC132" s="2">
        <v>1</v>
      </c>
      <c r="BG132" s="2">
        <v>1</v>
      </c>
      <c r="BI132" s="2">
        <v>1</v>
      </c>
      <c r="BK132" s="2">
        <v>1</v>
      </c>
      <c r="BM132" s="2">
        <v>1</v>
      </c>
      <c r="BO132" s="2">
        <v>1</v>
      </c>
      <c r="CB132" s="2">
        <v>1</v>
      </c>
      <c r="CC132" s="2">
        <v>1</v>
      </c>
      <c r="CD132" s="2">
        <v>3</v>
      </c>
      <c r="CL132" s="3"/>
      <c r="CM132" s="3"/>
      <c r="CN132" s="3"/>
      <c r="CO132" s="3"/>
      <c r="CV132" s="2">
        <v>2</v>
      </c>
      <c r="DG132" s="2">
        <v>2</v>
      </c>
      <c r="DH132" s="2">
        <v>2</v>
      </c>
      <c r="DI132" s="2">
        <v>2</v>
      </c>
      <c r="DJ132" s="2">
        <v>2</v>
      </c>
      <c r="DK132" s="2">
        <v>2</v>
      </c>
      <c r="DL132" s="2">
        <v>2</v>
      </c>
      <c r="DN132" s="2">
        <v>2</v>
      </c>
      <c r="DW132" s="2">
        <v>5</v>
      </c>
      <c r="DX132" s="2">
        <v>5</v>
      </c>
      <c r="DY132" s="2">
        <v>5</v>
      </c>
      <c r="DZ132" s="2">
        <v>5</v>
      </c>
      <c r="EA132" s="2">
        <v>5</v>
      </c>
      <c r="EB132" s="2">
        <v>5</v>
      </c>
      <c r="EC132" s="2">
        <v>5</v>
      </c>
      <c r="EX132" s="2">
        <v>3</v>
      </c>
      <c r="EZ132" s="2">
        <v>3</v>
      </c>
      <c r="FD132" s="2">
        <v>3</v>
      </c>
      <c r="FF132" s="2">
        <v>3</v>
      </c>
      <c r="FG132" s="2">
        <v>3</v>
      </c>
      <c r="FH132" s="2">
        <v>3</v>
      </c>
      <c r="FI132" s="2">
        <v>3</v>
      </c>
      <c r="FJ132" s="2">
        <v>3</v>
      </c>
      <c r="FR132" s="2">
        <v>3</v>
      </c>
      <c r="FT132" s="2">
        <v>1</v>
      </c>
      <c r="FX132" s="2">
        <v>3</v>
      </c>
      <c r="FY132" s="2">
        <v>3</v>
      </c>
      <c r="FZ132" s="2">
        <v>3</v>
      </c>
      <c r="GA132" s="2">
        <v>3</v>
      </c>
      <c r="GB132" s="2">
        <v>3</v>
      </c>
      <c r="GC132" s="2">
        <v>3</v>
      </c>
      <c r="GD132" s="2">
        <v>3</v>
      </c>
      <c r="GL132" s="3"/>
      <c r="GM132" s="3"/>
      <c r="GT132" s="2">
        <v>1</v>
      </c>
      <c r="GU132" s="2">
        <v>1</v>
      </c>
      <c r="GV132" s="2">
        <v>1</v>
      </c>
      <c r="GW132" s="2">
        <v>1</v>
      </c>
      <c r="GX132" s="2">
        <v>1</v>
      </c>
      <c r="GY132" s="2">
        <v>1</v>
      </c>
      <c r="GZ132" s="2">
        <v>1</v>
      </c>
      <c r="HA132" s="2">
        <v>1</v>
      </c>
      <c r="HB132" s="2">
        <v>1</v>
      </c>
      <c r="HH132" s="2">
        <v>2</v>
      </c>
      <c r="HI132" s="2">
        <v>1</v>
      </c>
      <c r="HJ132" s="2">
        <v>1</v>
      </c>
      <c r="HK132" s="2">
        <v>2</v>
      </c>
      <c r="HL132" s="2">
        <v>2</v>
      </c>
      <c r="HM132" s="2">
        <v>2</v>
      </c>
      <c r="HN132" s="2">
        <v>2</v>
      </c>
      <c r="HY132" s="2">
        <v>1</v>
      </c>
      <c r="HZ132" s="2">
        <v>1</v>
      </c>
      <c r="IA132" s="2">
        <v>1</v>
      </c>
      <c r="IB132" s="2">
        <v>1</v>
      </c>
      <c r="IC132" s="2">
        <v>1</v>
      </c>
      <c r="ID132" s="2">
        <v>1</v>
      </c>
      <c r="IX132" s="2">
        <v>3</v>
      </c>
      <c r="IY132" s="2">
        <v>3</v>
      </c>
      <c r="IZ132" s="2">
        <v>3</v>
      </c>
      <c r="JA132" s="2">
        <v>3</v>
      </c>
      <c r="JB132" s="2">
        <v>4</v>
      </c>
      <c r="JC132" s="2">
        <v>5</v>
      </c>
      <c r="JD132" s="2">
        <v>5</v>
      </c>
      <c r="JE132" s="2">
        <v>4</v>
      </c>
      <c r="JF132" s="2">
        <v>3</v>
      </c>
      <c r="JG132" s="2">
        <v>4</v>
      </c>
      <c r="JH132" s="2">
        <v>3</v>
      </c>
      <c r="JI132" s="2">
        <v>3</v>
      </c>
      <c r="JJ132" s="2">
        <v>4</v>
      </c>
      <c r="JK132" s="2">
        <v>3</v>
      </c>
      <c r="JL132" s="2">
        <v>4</v>
      </c>
      <c r="JM132" s="2">
        <v>5</v>
      </c>
      <c r="JN132" s="2">
        <v>3</v>
      </c>
      <c r="JO132" s="2">
        <v>4</v>
      </c>
      <c r="JP132" s="2">
        <v>4</v>
      </c>
      <c r="JQ132" s="2">
        <v>5</v>
      </c>
      <c r="JT132" s="2">
        <v>5</v>
      </c>
      <c r="JX132" s="2">
        <v>2</v>
      </c>
      <c r="KD132" s="2">
        <v>2</v>
      </c>
      <c r="KE132" s="2">
        <v>3</v>
      </c>
      <c r="KF132" s="2" t="s">
        <v>441</v>
      </c>
      <c r="ME132" s="3"/>
    </row>
    <row r="133" spans="1:343" x14ac:dyDescent="0.3">
      <c r="A133" s="128">
        <v>117</v>
      </c>
      <c r="B133" s="2">
        <v>1</v>
      </c>
      <c r="C133" s="2">
        <v>1</v>
      </c>
      <c r="F133" s="2" t="s">
        <v>489</v>
      </c>
      <c r="I133" s="2">
        <v>2</v>
      </c>
      <c r="J133" s="2" t="s">
        <v>501</v>
      </c>
      <c r="K133" s="2">
        <v>1</v>
      </c>
      <c r="M133" s="2">
        <v>2</v>
      </c>
      <c r="O133" s="2">
        <v>2</v>
      </c>
      <c r="Q133" s="2">
        <v>4</v>
      </c>
      <c r="S133" s="2">
        <v>4</v>
      </c>
      <c r="T133" s="2">
        <v>1</v>
      </c>
      <c r="Z133" s="2">
        <v>5</v>
      </c>
      <c r="AB133" s="2">
        <v>1</v>
      </c>
      <c r="AD133" s="2">
        <v>5</v>
      </c>
      <c r="AE133" s="2">
        <v>7</v>
      </c>
      <c r="AF133" s="2">
        <v>26</v>
      </c>
      <c r="AG133" s="2">
        <v>3</v>
      </c>
      <c r="AI133" s="2">
        <v>74</v>
      </c>
      <c r="AK133" s="14">
        <v>2.4</v>
      </c>
      <c r="AM133" s="2">
        <v>2019</v>
      </c>
      <c r="AN133" s="2">
        <v>200000</v>
      </c>
      <c r="AX133" s="3"/>
      <c r="AY133" s="3">
        <v>50000</v>
      </c>
      <c r="BC133" s="2">
        <v>1</v>
      </c>
      <c r="BE133" s="2">
        <v>1</v>
      </c>
      <c r="BG133" s="2">
        <v>1</v>
      </c>
      <c r="BI133" s="2">
        <v>1</v>
      </c>
      <c r="BK133" s="2">
        <v>1</v>
      </c>
      <c r="CB133" s="2">
        <v>1</v>
      </c>
      <c r="CC133" s="2">
        <v>1</v>
      </c>
      <c r="CE133" s="2">
        <v>4</v>
      </c>
      <c r="CF133" s="2">
        <v>5</v>
      </c>
      <c r="CG133" s="2">
        <v>1</v>
      </c>
      <c r="CH133" s="2">
        <v>5</v>
      </c>
      <c r="CI133" s="2">
        <v>5</v>
      </c>
      <c r="CJ133" s="2">
        <v>5</v>
      </c>
      <c r="CK133" s="2">
        <v>5</v>
      </c>
      <c r="CL133" s="3">
        <v>180000</v>
      </c>
      <c r="CM133" s="3">
        <v>110000</v>
      </c>
      <c r="CN133" s="3">
        <v>40000</v>
      </c>
      <c r="CO133" s="3">
        <v>50000</v>
      </c>
      <c r="CP133" s="2">
        <v>3</v>
      </c>
      <c r="CS133" s="2">
        <v>3</v>
      </c>
      <c r="CT133" s="2">
        <v>4</v>
      </c>
      <c r="CU133" s="2">
        <v>4</v>
      </c>
      <c r="CV133" s="2">
        <v>2</v>
      </c>
      <c r="DG133" s="2">
        <v>2</v>
      </c>
      <c r="DH133" s="2">
        <v>2</v>
      </c>
      <c r="DI133" s="2">
        <v>2</v>
      </c>
      <c r="DJ133" s="2">
        <v>2</v>
      </c>
      <c r="DK133" s="2">
        <v>2</v>
      </c>
      <c r="DL133" s="2">
        <v>2</v>
      </c>
      <c r="DN133" s="2">
        <v>2</v>
      </c>
      <c r="DO133" s="2">
        <v>2</v>
      </c>
      <c r="DP133" s="2">
        <v>2</v>
      </c>
      <c r="DQ133" s="2">
        <v>2</v>
      </c>
      <c r="DV133" s="2">
        <v>10</v>
      </c>
      <c r="DW133" s="2">
        <v>1</v>
      </c>
      <c r="DX133" s="2">
        <v>5</v>
      </c>
      <c r="DY133" s="2">
        <v>5</v>
      </c>
      <c r="DZ133" s="2">
        <v>5</v>
      </c>
      <c r="EA133" s="2">
        <v>5</v>
      </c>
      <c r="EB133" s="2">
        <v>5</v>
      </c>
      <c r="EC133" s="2">
        <v>5</v>
      </c>
      <c r="ED133" s="2">
        <v>1</v>
      </c>
      <c r="EH133" s="2">
        <v>1</v>
      </c>
      <c r="EL133" s="2">
        <v>1</v>
      </c>
      <c r="EP133" s="2">
        <v>1</v>
      </c>
      <c r="ET133" s="2">
        <v>1</v>
      </c>
      <c r="EX133" s="2">
        <v>2</v>
      </c>
      <c r="EY133" s="2">
        <v>2</v>
      </c>
      <c r="EZ133" s="2">
        <v>2</v>
      </c>
      <c r="FA133" s="2">
        <v>2</v>
      </c>
      <c r="FB133" s="2">
        <v>2</v>
      </c>
      <c r="FC133" s="2">
        <v>2</v>
      </c>
      <c r="FD133" s="2">
        <v>2</v>
      </c>
      <c r="GL133" s="3">
        <v>7000</v>
      </c>
      <c r="GM133" s="3">
        <v>7000</v>
      </c>
      <c r="GN133" s="2">
        <v>1</v>
      </c>
      <c r="GO133" s="2">
        <v>1</v>
      </c>
      <c r="GQ133" s="2">
        <v>1</v>
      </c>
      <c r="GR133" s="2">
        <v>1</v>
      </c>
      <c r="GS133" s="2">
        <v>1</v>
      </c>
      <c r="GT133" s="2">
        <v>1</v>
      </c>
      <c r="GU133" s="2">
        <v>1</v>
      </c>
      <c r="GV133" s="2">
        <v>1</v>
      </c>
      <c r="GW133" s="2">
        <v>1</v>
      </c>
      <c r="HI133" s="2">
        <v>2</v>
      </c>
      <c r="HJ133" s="2">
        <v>2</v>
      </c>
      <c r="HK133" s="2">
        <v>2</v>
      </c>
      <c r="HL133" s="2">
        <v>2</v>
      </c>
      <c r="HM133" s="2">
        <v>2</v>
      </c>
      <c r="HW133" s="2">
        <v>1</v>
      </c>
      <c r="HX133" s="2">
        <v>1</v>
      </c>
      <c r="HY133" s="2">
        <v>1</v>
      </c>
      <c r="HZ133" s="2">
        <v>1</v>
      </c>
      <c r="IA133" s="2">
        <v>1</v>
      </c>
      <c r="IB133" s="2">
        <v>1</v>
      </c>
      <c r="IJ133" s="2">
        <v>1</v>
      </c>
      <c r="IK133" s="2">
        <v>1</v>
      </c>
      <c r="IL133" s="2">
        <v>1</v>
      </c>
      <c r="IX133" s="2">
        <v>5</v>
      </c>
      <c r="IY133" s="2">
        <v>5</v>
      </c>
      <c r="JF133" s="2">
        <v>5</v>
      </c>
      <c r="JK133" s="2">
        <v>1</v>
      </c>
      <c r="JQ133" s="2">
        <v>5</v>
      </c>
      <c r="JR133" s="2">
        <v>3</v>
      </c>
      <c r="JS133" s="2">
        <v>2</v>
      </c>
      <c r="JT133" s="2">
        <v>4</v>
      </c>
      <c r="JU133" s="2">
        <v>1</v>
      </c>
      <c r="JV133" s="2">
        <v>1</v>
      </c>
      <c r="JX133" s="2">
        <v>4</v>
      </c>
      <c r="JY133" s="2">
        <v>3</v>
      </c>
      <c r="JZ133" s="2">
        <v>5</v>
      </c>
      <c r="KA133" s="2">
        <v>1</v>
      </c>
      <c r="KB133" s="2">
        <v>1</v>
      </c>
      <c r="KC133" s="2">
        <v>1</v>
      </c>
      <c r="KD133" s="2">
        <v>2</v>
      </c>
      <c r="KE133" s="2">
        <v>3</v>
      </c>
      <c r="KF133" s="2" t="s">
        <v>441</v>
      </c>
      <c r="KG133" s="2" t="s">
        <v>502</v>
      </c>
      <c r="KI133" s="2">
        <v>1</v>
      </c>
      <c r="KL133" s="2">
        <v>1</v>
      </c>
      <c r="KM133" s="2">
        <v>5</v>
      </c>
      <c r="KN133" s="2">
        <v>1</v>
      </c>
      <c r="KO133" s="2">
        <v>5</v>
      </c>
      <c r="KP133" s="2">
        <v>5</v>
      </c>
      <c r="KQ133" s="2">
        <v>5</v>
      </c>
      <c r="KR133" s="2">
        <v>5</v>
      </c>
      <c r="KS133" s="2">
        <v>5</v>
      </c>
      <c r="KT133" s="2">
        <v>5</v>
      </c>
      <c r="KU133" s="2" t="s">
        <v>503</v>
      </c>
      <c r="KX133" s="2">
        <v>5</v>
      </c>
      <c r="KY133" s="2">
        <v>5</v>
      </c>
      <c r="KZ133" s="2">
        <v>5</v>
      </c>
      <c r="LA133" s="2">
        <v>5</v>
      </c>
      <c r="LB133" s="2">
        <v>5</v>
      </c>
      <c r="LC133" s="2">
        <v>5</v>
      </c>
      <c r="LD133" s="2">
        <v>5</v>
      </c>
      <c r="LE133" s="2">
        <v>5</v>
      </c>
      <c r="LF133" s="2">
        <v>5</v>
      </c>
      <c r="LG133" s="2">
        <v>5</v>
      </c>
      <c r="LH133" s="2">
        <v>5</v>
      </c>
      <c r="LI133" s="2">
        <v>5</v>
      </c>
      <c r="LJ133" s="2">
        <v>5</v>
      </c>
      <c r="LK133" s="2">
        <v>5</v>
      </c>
      <c r="LL133" s="2">
        <v>5</v>
      </c>
      <c r="LM133" s="2">
        <v>5</v>
      </c>
      <c r="LN133" s="2">
        <v>5</v>
      </c>
      <c r="LO133" s="2">
        <v>5</v>
      </c>
      <c r="LP133" s="2">
        <v>5</v>
      </c>
      <c r="LQ133" s="2">
        <v>5</v>
      </c>
      <c r="LR133" s="2">
        <v>5</v>
      </c>
      <c r="LS133" s="2">
        <v>5</v>
      </c>
      <c r="LT133" s="2">
        <v>5</v>
      </c>
      <c r="LU133" s="2">
        <v>5</v>
      </c>
      <c r="LV133" s="2">
        <v>5</v>
      </c>
      <c r="LW133" s="2">
        <v>5</v>
      </c>
      <c r="LX133" s="2">
        <v>5</v>
      </c>
      <c r="LY133" s="2">
        <v>5</v>
      </c>
      <c r="LZ133" s="2">
        <v>5</v>
      </c>
      <c r="MA133" s="2">
        <v>5</v>
      </c>
      <c r="ME133" s="3"/>
    </row>
    <row r="134" spans="1:343" x14ac:dyDescent="0.3">
      <c r="A134" s="128">
        <v>132</v>
      </c>
      <c r="B134" s="2">
        <v>1</v>
      </c>
      <c r="C134" s="2">
        <v>1</v>
      </c>
      <c r="D134" s="2">
        <v>682506661</v>
      </c>
      <c r="F134" s="2" t="s">
        <v>489</v>
      </c>
      <c r="G134" s="2">
        <v>2</v>
      </c>
      <c r="I134" s="2">
        <v>2</v>
      </c>
      <c r="J134" s="2" t="s">
        <v>501</v>
      </c>
      <c r="K134" s="2">
        <v>1</v>
      </c>
      <c r="M134" s="2">
        <v>2</v>
      </c>
      <c r="O134" s="2">
        <v>3</v>
      </c>
      <c r="P134" s="2">
        <v>62</v>
      </c>
      <c r="Q134" s="2">
        <v>4</v>
      </c>
      <c r="S134" s="2">
        <v>4</v>
      </c>
      <c r="T134" s="2">
        <v>1</v>
      </c>
      <c r="Z134" s="2">
        <v>5</v>
      </c>
      <c r="AB134" s="2">
        <v>1</v>
      </c>
      <c r="AD134" s="2">
        <v>5</v>
      </c>
      <c r="AE134" s="2">
        <v>7</v>
      </c>
      <c r="AF134" s="2">
        <v>26</v>
      </c>
      <c r="AG134" s="2">
        <v>3</v>
      </c>
      <c r="AI134" s="2">
        <v>74</v>
      </c>
      <c r="AK134" s="14">
        <v>2.4</v>
      </c>
      <c r="AM134" s="2">
        <v>2019</v>
      </c>
      <c r="AN134" s="2">
        <v>200000</v>
      </c>
      <c r="AX134" s="3"/>
      <c r="AY134" s="3">
        <v>50000</v>
      </c>
      <c r="BC134" s="2">
        <v>1</v>
      </c>
      <c r="BE134" s="2">
        <v>1</v>
      </c>
      <c r="BG134" s="2">
        <v>1</v>
      </c>
      <c r="BI134" s="2">
        <v>1</v>
      </c>
      <c r="BK134" s="2">
        <v>1</v>
      </c>
      <c r="CB134" s="2">
        <v>1</v>
      </c>
      <c r="CC134" s="2">
        <v>1</v>
      </c>
      <c r="CE134" s="2">
        <v>4</v>
      </c>
      <c r="CF134" s="2">
        <v>5</v>
      </c>
      <c r="CG134" s="2">
        <v>1</v>
      </c>
      <c r="CH134" s="2">
        <v>5</v>
      </c>
      <c r="CI134" s="2">
        <v>5</v>
      </c>
      <c r="CJ134" s="2">
        <v>5</v>
      </c>
      <c r="CK134" s="2">
        <v>5</v>
      </c>
      <c r="CL134" s="3">
        <v>180000</v>
      </c>
      <c r="CM134" s="3">
        <v>110000</v>
      </c>
      <c r="CN134" s="3">
        <v>40000</v>
      </c>
      <c r="CO134" s="3">
        <v>50000</v>
      </c>
      <c r="CP134" s="2">
        <v>3</v>
      </c>
      <c r="CS134" s="2">
        <v>3</v>
      </c>
      <c r="CT134" s="2">
        <v>4</v>
      </c>
      <c r="CU134" s="2">
        <v>4</v>
      </c>
      <c r="CV134" s="2">
        <v>2</v>
      </c>
      <c r="DG134" s="2">
        <v>2</v>
      </c>
      <c r="DH134" s="2">
        <v>2</v>
      </c>
      <c r="DI134" s="2">
        <v>2</v>
      </c>
      <c r="DJ134" s="2">
        <v>2</v>
      </c>
      <c r="DK134" s="2">
        <v>2</v>
      </c>
      <c r="DL134" s="2">
        <v>2</v>
      </c>
      <c r="DO134" s="2">
        <v>2</v>
      </c>
      <c r="DP134" s="2">
        <v>2</v>
      </c>
      <c r="DQ134" s="2">
        <v>2</v>
      </c>
      <c r="DR134" s="2">
        <v>2</v>
      </c>
      <c r="DS134" s="2">
        <v>2</v>
      </c>
      <c r="DT134" s="2">
        <v>2</v>
      </c>
      <c r="DU134" s="2">
        <v>2</v>
      </c>
      <c r="DV134" s="2">
        <v>10</v>
      </c>
      <c r="DW134" s="2">
        <v>1</v>
      </c>
      <c r="DX134" s="2">
        <v>5</v>
      </c>
      <c r="DY134" s="2">
        <v>5</v>
      </c>
      <c r="DZ134" s="2">
        <v>5</v>
      </c>
      <c r="EA134" s="2">
        <v>5</v>
      </c>
      <c r="EB134" s="2">
        <v>5</v>
      </c>
      <c r="EC134" s="2">
        <v>5</v>
      </c>
      <c r="ED134" s="2">
        <v>1</v>
      </c>
      <c r="EH134" s="2">
        <v>1</v>
      </c>
      <c r="EL134" s="2">
        <v>1</v>
      </c>
      <c r="EP134" s="2">
        <v>1</v>
      </c>
      <c r="ET134" s="2">
        <v>1</v>
      </c>
      <c r="EX134" s="2">
        <v>2</v>
      </c>
      <c r="EY134" s="2">
        <v>2</v>
      </c>
      <c r="EZ134" s="2">
        <v>2</v>
      </c>
      <c r="FA134" s="2">
        <v>2</v>
      </c>
      <c r="FB134" s="2">
        <v>2</v>
      </c>
      <c r="FC134" s="2">
        <v>2</v>
      </c>
      <c r="FD134" s="2">
        <v>2</v>
      </c>
      <c r="FR134" s="2">
        <v>2</v>
      </c>
      <c r="GL134" s="3">
        <v>7000</v>
      </c>
      <c r="GM134" s="3">
        <v>7000</v>
      </c>
      <c r="GN134" s="2">
        <v>1</v>
      </c>
      <c r="GO134" s="2">
        <v>1</v>
      </c>
      <c r="GQ134" s="2">
        <v>1</v>
      </c>
      <c r="GR134" s="2">
        <v>1</v>
      </c>
      <c r="GS134" s="2">
        <v>1</v>
      </c>
      <c r="GT134" s="2">
        <v>1</v>
      </c>
      <c r="GU134" s="2">
        <v>1</v>
      </c>
      <c r="GV134" s="2">
        <v>1</v>
      </c>
      <c r="GW134" s="2">
        <v>1</v>
      </c>
      <c r="HH134" s="2">
        <v>1</v>
      </c>
      <c r="HI134" s="2">
        <v>1</v>
      </c>
      <c r="HJ134" s="2">
        <v>1</v>
      </c>
      <c r="HK134" s="2">
        <v>1</v>
      </c>
      <c r="HL134" s="2">
        <v>1</v>
      </c>
      <c r="HV134" s="2">
        <v>1</v>
      </c>
      <c r="HW134" s="2">
        <v>1</v>
      </c>
      <c r="HX134" s="2">
        <v>1</v>
      </c>
      <c r="HY134" s="2">
        <v>1</v>
      </c>
      <c r="HZ134" s="2">
        <v>1</v>
      </c>
      <c r="IA134" s="2">
        <v>1</v>
      </c>
      <c r="IB134" s="2">
        <v>1</v>
      </c>
      <c r="IJ134" s="2">
        <v>1</v>
      </c>
      <c r="IK134" s="2">
        <v>1</v>
      </c>
      <c r="IL134" s="2">
        <v>1</v>
      </c>
      <c r="IX134" s="2">
        <v>5</v>
      </c>
      <c r="IY134" s="2">
        <v>5</v>
      </c>
      <c r="JF134" s="2">
        <v>5</v>
      </c>
      <c r="JK134" s="2">
        <v>1</v>
      </c>
      <c r="JQ134" s="2">
        <v>5</v>
      </c>
      <c r="JR134" s="2">
        <v>3</v>
      </c>
      <c r="JS134" s="2">
        <v>2</v>
      </c>
      <c r="JT134" s="2">
        <v>4</v>
      </c>
      <c r="JU134" s="2">
        <v>1</v>
      </c>
      <c r="JV134" s="2">
        <v>1</v>
      </c>
      <c r="JX134" s="2">
        <v>4</v>
      </c>
      <c r="JY134" s="2">
        <v>3</v>
      </c>
      <c r="JZ134" s="2">
        <v>5</v>
      </c>
      <c r="KA134" s="2">
        <v>1</v>
      </c>
      <c r="KB134" s="2">
        <v>1</v>
      </c>
      <c r="KC134" s="2">
        <v>1</v>
      </c>
      <c r="KD134" s="2">
        <v>1</v>
      </c>
      <c r="KE134" s="2">
        <v>3</v>
      </c>
      <c r="KF134" s="2" t="s">
        <v>504</v>
      </c>
      <c r="KG134" s="2" t="s">
        <v>361</v>
      </c>
      <c r="KI134" s="2">
        <v>1</v>
      </c>
      <c r="KJ134" s="2">
        <v>3</v>
      </c>
      <c r="KL134" s="2">
        <v>1</v>
      </c>
      <c r="KM134" s="2">
        <v>5</v>
      </c>
      <c r="KN134" s="2">
        <v>1</v>
      </c>
      <c r="KO134" s="2">
        <v>5</v>
      </c>
      <c r="KP134" s="2">
        <v>5</v>
      </c>
      <c r="KQ134" s="2">
        <v>5</v>
      </c>
      <c r="KR134" s="2">
        <v>5</v>
      </c>
      <c r="KS134" s="2">
        <v>5</v>
      </c>
      <c r="KT134" s="2">
        <v>5</v>
      </c>
      <c r="KU134" s="2" t="s">
        <v>505</v>
      </c>
      <c r="KV134" s="2" t="s">
        <v>506</v>
      </c>
      <c r="KX134" s="2">
        <v>5</v>
      </c>
      <c r="KY134" s="2">
        <v>5</v>
      </c>
      <c r="KZ134" s="2">
        <v>5</v>
      </c>
      <c r="LA134" s="2">
        <v>5</v>
      </c>
      <c r="LB134" s="2">
        <v>5</v>
      </c>
      <c r="LC134" s="2">
        <v>5</v>
      </c>
      <c r="LD134" s="2">
        <v>5</v>
      </c>
      <c r="LE134" s="2">
        <v>5</v>
      </c>
      <c r="LF134" s="2">
        <v>5</v>
      </c>
      <c r="LG134" s="2">
        <v>5</v>
      </c>
      <c r="LH134" s="2">
        <v>5</v>
      </c>
      <c r="LI134" s="2">
        <v>5</v>
      </c>
      <c r="LJ134" s="2">
        <v>5</v>
      </c>
      <c r="LK134" s="2">
        <v>5</v>
      </c>
      <c r="LL134" s="2">
        <v>5</v>
      </c>
      <c r="LM134" s="2">
        <v>5</v>
      </c>
      <c r="LN134" s="2">
        <v>5</v>
      </c>
      <c r="LO134" s="2">
        <v>5</v>
      </c>
      <c r="LP134" s="2">
        <v>5</v>
      </c>
      <c r="LQ134" s="2">
        <v>5</v>
      </c>
      <c r="LR134" s="2">
        <v>5</v>
      </c>
      <c r="LS134" s="2">
        <v>5</v>
      </c>
      <c r="LT134" s="2">
        <v>5</v>
      </c>
      <c r="LU134" s="2">
        <v>5</v>
      </c>
      <c r="LV134" s="2">
        <v>5</v>
      </c>
      <c r="LW134" s="2">
        <v>5</v>
      </c>
      <c r="LX134" s="2">
        <v>5</v>
      </c>
      <c r="LY134" s="2">
        <v>5</v>
      </c>
      <c r="LZ134" s="2">
        <v>5</v>
      </c>
      <c r="MA134" s="2">
        <v>5</v>
      </c>
      <c r="MB134" s="2">
        <v>5</v>
      </c>
      <c r="MC134" s="2">
        <v>5</v>
      </c>
      <c r="MD134" s="2">
        <v>20</v>
      </c>
      <c r="ME134" s="3">
        <v>20000</v>
      </c>
    </row>
    <row r="135" spans="1:343" x14ac:dyDescent="0.3">
      <c r="A135" s="128">
        <v>133</v>
      </c>
      <c r="B135" s="2">
        <v>1</v>
      </c>
      <c r="C135" s="2">
        <v>1</v>
      </c>
      <c r="D135" s="2">
        <v>673762321</v>
      </c>
      <c r="F135" s="2" t="s">
        <v>489</v>
      </c>
      <c r="G135" s="2">
        <v>2</v>
      </c>
      <c r="I135" s="2">
        <v>2</v>
      </c>
      <c r="J135" s="2" t="s">
        <v>495</v>
      </c>
      <c r="K135" s="2">
        <v>2</v>
      </c>
      <c r="M135" s="2">
        <v>2</v>
      </c>
      <c r="O135" s="2">
        <v>4</v>
      </c>
      <c r="P135" s="2">
        <v>76</v>
      </c>
      <c r="Q135" s="2">
        <v>3</v>
      </c>
      <c r="S135" s="2">
        <v>6</v>
      </c>
      <c r="U135" s="2">
        <v>1</v>
      </c>
      <c r="V135" s="2">
        <v>1</v>
      </c>
      <c r="Z135" s="2">
        <v>6</v>
      </c>
      <c r="AB135" s="2">
        <v>2</v>
      </c>
      <c r="AD135" s="2">
        <v>2</v>
      </c>
      <c r="AE135" s="2">
        <v>36</v>
      </c>
      <c r="AF135" s="2">
        <v>70</v>
      </c>
      <c r="AG135" s="2">
        <v>4</v>
      </c>
      <c r="AI135" s="2">
        <v>93</v>
      </c>
      <c r="AJ135" s="2">
        <v>1</v>
      </c>
      <c r="AK135" s="14"/>
      <c r="AX135" s="3"/>
      <c r="AY135" s="3"/>
      <c r="BC135" s="2">
        <v>1</v>
      </c>
      <c r="BD135" s="2">
        <v>2</v>
      </c>
      <c r="BE135" s="2">
        <v>2</v>
      </c>
      <c r="BF135" s="2">
        <v>2</v>
      </c>
      <c r="BG135" s="2">
        <v>1</v>
      </c>
      <c r="BH135" s="2">
        <v>2</v>
      </c>
      <c r="BI135" s="2">
        <v>1</v>
      </c>
      <c r="BJ135" s="2">
        <v>2</v>
      </c>
      <c r="BK135" s="2">
        <v>2</v>
      </c>
      <c r="BL135" s="2">
        <v>2</v>
      </c>
      <c r="BM135" s="2">
        <v>1</v>
      </c>
      <c r="BN135" s="2">
        <v>2</v>
      </c>
      <c r="BO135" s="2">
        <v>1</v>
      </c>
      <c r="BP135" s="2">
        <v>2</v>
      </c>
      <c r="BQ135" s="2">
        <v>1</v>
      </c>
      <c r="BR135" s="2">
        <v>2</v>
      </c>
      <c r="BS135" s="2">
        <v>2</v>
      </c>
      <c r="BT135" s="2">
        <v>2</v>
      </c>
      <c r="BU135" s="2">
        <v>2</v>
      </c>
      <c r="BV135" s="2">
        <v>2</v>
      </c>
      <c r="BW135" s="2">
        <v>2</v>
      </c>
      <c r="BX135" s="2">
        <v>2</v>
      </c>
      <c r="BY135" s="2">
        <v>2</v>
      </c>
      <c r="CA135" s="2">
        <v>2</v>
      </c>
      <c r="CB135" s="2">
        <v>1</v>
      </c>
      <c r="CC135" s="2">
        <v>1</v>
      </c>
      <c r="CD135" s="2">
        <v>1</v>
      </c>
      <c r="CE135" s="2">
        <v>1</v>
      </c>
      <c r="CF135" s="2">
        <v>1</v>
      </c>
      <c r="CG135" s="2">
        <v>1</v>
      </c>
      <c r="CH135" s="2">
        <v>5</v>
      </c>
      <c r="CI135" s="2">
        <v>5</v>
      </c>
      <c r="CJ135" s="2">
        <v>5</v>
      </c>
      <c r="CL135" s="3"/>
      <c r="CM135" s="3"/>
      <c r="CN135" s="3"/>
      <c r="CO135" s="3"/>
      <c r="CP135" s="2">
        <v>3</v>
      </c>
      <c r="CS135" s="2">
        <v>5</v>
      </c>
      <c r="CT135" s="2">
        <v>5</v>
      </c>
      <c r="CU135" s="2">
        <v>5</v>
      </c>
      <c r="CV135" s="2">
        <v>2</v>
      </c>
      <c r="CW135" s="2">
        <v>2</v>
      </c>
      <c r="DG135" s="2">
        <v>2</v>
      </c>
      <c r="DH135" s="2">
        <v>2</v>
      </c>
      <c r="DI135" s="2">
        <v>2</v>
      </c>
      <c r="DJ135" s="2">
        <v>2</v>
      </c>
      <c r="DK135" s="2">
        <v>2</v>
      </c>
      <c r="DL135" s="2">
        <v>2</v>
      </c>
      <c r="DN135" s="2">
        <v>2</v>
      </c>
      <c r="DO135" s="2">
        <v>2</v>
      </c>
      <c r="DP135" s="2">
        <v>2</v>
      </c>
      <c r="DQ135" s="2">
        <v>2</v>
      </c>
      <c r="DR135" s="2">
        <v>2</v>
      </c>
      <c r="DS135" s="2">
        <v>2</v>
      </c>
      <c r="DT135" s="2">
        <v>2</v>
      </c>
      <c r="DU135" s="2">
        <v>2</v>
      </c>
      <c r="DV135" s="2">
        <v>10</v>
      </c>
      <c r="DW135" s="2">
        <v>2</v>
      </c>
      <c r="DX135" s="2">
        <v>3</v>
      </c>
      <c r="DY135" s="2">
        <v>1</v>
      </c>
      <c r="DZ135" s="2">
        <v>5</v>
      </c>
      <c r="EA135" s="2">
        <v>4</v>
      </c>
      <c r="EB135" s="2">
        <v>4</v>
      </c>
      <c r="EC135" s="2">
        <v>5</v>
      </c>
      <c r="ED135" s="2">
        <v>1</v>
      </c>
      <c r="EH135" s="2">
        <v>1</v>
      </c>
      <c r="EL135" s="2">
        <v>1</v>
      </c>
      <c r="EP135" s="2">
        <v>1</v>
      </c>
      <c r="ET135" s="2">
        <v>1</v>
      </c>
      <c r="EX135" s="2">
        <v>3</v>
      </c>
      <c r="EY135" s="2">
        <v>3</v>
      </c>
      <c r="EZ135" s="2">
        <v>3</v>
      </c>
      <c r="GL135" s="3"/>
      <c r="GM135" s="3"/>
      <c r="GU135" s="2">
        <v>1</v>
      </c>
      <c r="GW135" s="2">
        <v>1</v>
      </c>
      <c r="GX135" s="2">
        <v>1</v>
      </c>
      <c r="GY135" s="2">
        <v>2</v>
      </c>
      <c r="HA135" s="2">
        <v>2</v>
      </c>
      <c r="HB135" s="2">
        <v>1</v>
      </c>
      <c r="HC135" s="2">
        <v>2</v>
      </c>
      <c r="HF135" s="2">
        <v>2</v>
      </c>
      <c r="HG135" s="2">
        <v>2</v>
      </c>
      <c r="HH135" s="2">
        <v>2</v>
      </c>
      <c r="HI135" s="2">
        <v>2</v>
      </c>
      <c r="HJ135" s="2">
        <v>2</v>
      </c>
      <c r="HK135" s="2">
        <v>2</v>
      </c>
      <c r="HL135" s="2">
        <v>2</v>
      </c>
      <c r="HM135" s="2">
        <v>2</v>
      </c>
      <c r="HN135" s="2">
        <v>2</v>
      </c>
      <c r="HO135" s="2">
        <v>1</v>
      </c>
      <c r="HP135" s="2">
        <v>1</v>
      </c>
      <c r="HQ135" s="2">
        <v>2</v>
      </c>
      <c r="HR135" s="2">
        <v>2</v>
      </c>
      <c r="HS135" s="2">
        <v>2</v>
      </c>
      <c r="HT135" s="2">
        <v>2</v>
      </c>
      <c r="HU135" s="2">
        <v>2</v>
      </c>
      <c r="IX135" s="2">
        <v>5</v>
      </c>
      <c r="IZ135" s="2">
        <v>5</v>
      </c>
      <c r="JA135" s="2">
        <v>5</v>
      </c>
      <c r="JC135" s="2">
        <v>5</v>
      </c>
      <c r="JE135" s="2">
        <v>5</v>
      </c>
      <c r="JF135" s="2">
        <v>4</v>
      </c>
      <c r="JK135" s="2">
        <v>1</v>
      </c>
      <c r="JL135" s="2">
        <v>5</v>
      </c>
      <c r="JM135" s="2">
        <v>5</v>
      </c>
      <c r="JN135" s="2">
        <v>2</v>
      </c>
      <c r="JQ135" s="2">
        <v>5</v>
      </c>
      <c r="JR135" s="2">
        <v>5</v>
      </c>
      <c r="JT135" s="2">
        <v>3</v>
      </c>
      <c r="JW135" s="2">
        <v>5</v>
      </c>
      <c r="JX135" s="2">
        <v>5</v>
      </c>
      <c r="KC135" s="2">
        <v>4</v>
      </c>
      <c r="KD135" s="2">
        <v>5</v>
      </c>
      <c r="KE135" s="2">
        <v>3</v>
      </c>
      <c r="KF135" s="2" t="s">
        <v>507</v>
      </c>
      <c r="KI135" s="2">
        <v>3</v>
      </c>
      <c r="KJ135" s="2">
        <v>4</v>
      </c>
      <c r="KL135" s="2">
        <v>1</v>
      </c>
      <c r="KM135" s="2">
        <v>5</v>
      </c>
      <c r="KO135" s="2">
        <v>5</v>
      </c>
      <c r="KP135" s="2">
        <v>5</v>
      </c>
      <c r="KS135" s="2">
        <v>5</v>
      </c>
      <c r="KX135" s="2">
        <v>1</v>
      </c>
      <c r="LL135" s="2">
        <v>5</v>
      </c>
      <c r="LM135" s="2">
        <v>5</v>
      </c>
      <c r="LX135" s="2">
        <v>5</v>
      </c>
      <c r="LY135" s="2">
        <v>5</v>
      </c>
      <c r="ME135" s="3">
        <v>30000</v>
      </c>
    </row>
    <row r="136" spans="1:343" x14ac:dyDescent="0.3">
      <c r="A136" s="128">
        <v>134</v>
      </c>
      <c r="B136" s="2">
        <v>1</v>
      </c>
      <c r="C136" s="2">
        <v>1</v>
      </c>
      <c r="F136" s="2" t="s">
        <v>489</v>
      </c>
      <c r="G136" s="2">
        <v>2</v>
      </c>
      <c r="H136" s="2" t="s">
        <v>508</v>
      </c>
      <c r="I136" s="2">
        <v>2</v>
      </c>
      <c r="J136" s="2" t="s">
        <v>380</v>
      </c>
      <c r="K136" s="2">
        <v>2</v>
      </c>
      <c r="M136" s="2">
        <v>3</v>
      </c>
      <c r="O136" s="2">
        <v>3</v>
      </c>
      <c r="Q136" s="2">
        <v>5</v>
      </c>
      <c r="S136" s="2">
        <v>3</v>
      </c>
      <c r="T136" s="2">
        <v>1</v>
      </c>
      <c r="W136" s="2">
        <v>1</v>
      </c>
      <c r="Z136" s="2">
        <v>4</v>
      </c>
      <c r="AB136" s="2">
        <v>2</v>
      </c>
      <c r="AD136" s="2">
        <v>2</v>
      </c>
      <c r="AE136" s="2">
        <v>2</v>
      </c>
      <c r="AF136" s="2">
        <v>2</v>
      </c>
      <c r="AG136" s="2">
        <v>4</v>
      </c>
      <c r="AK136" s="14"/>
      <c r="AX136" s="3"/>
      <c r="AY136" s="3"/>
      <c r="BC136" s="2">
        <v>2</v>
      </c>
      <c r="BD136" s="2">
        <v>1</v>
      </c>
      <c r="BE136" s="2">
        <v>2</v>
      </c>
      <c r="BF136" s="2">
        <v>2</v>
      </c>
      <c r="BG136" s="2">
        <v>1</v>
      </c>
      <c r="BH136" s="2">
        <v>2</v>
      </c>
      <c r="BI136" s="2">
        <v>1</v>
      </c>
      <c r="BJ136" s="2">
        <v>2</v>
      </c>
      <c r="BK136" s="2">
        <v>2</v>
      </c>
      <c r="BL136" s="2">
        <v>2</v>
      </c>
      <c r="BM136" s="2">
        <v>2</v>
      </c>
      <c r="BN136" s="2">
        <v>2</v>
      </c>
      <c r="BO136" s="2">
        <v>2</v>
      </c>
      <c r="BP136" s="2">
        <v>2</v>
      </c>
      <c r="BQ136" s="2">
        <v>2</v>
      </c>
      <c r="BR136" s="2">
        <v>2</v>
      </c>
      <c r="BS136" s="2">
        <v>2</v>
      </c>
      <c r="BT136" s="2">
        <v>1</v>
      </c>
      <c r="BU136" s="2">
        <v>2</v>
      </c>
      <c r="BV136" s="2">
        <v>2</v>
      </c>
      <c r="BW136" s="2">
        <v>2</v>
      </c>
      <c r="BX136" s="2">
        <v>2</v>
      </c>
      <c r="BY136" s="2">
        <v>2</v>
      </c>
      <c r="CA136" s="2">
        <v>2</v>
      </c>
      <c r="CB136" s="2">
        <v>1</v>
      </c>
      <c r="CC136" s="2">
        <v>1</v>
      </c>
      <c r="CL136" s="3"/>
      <c r="CM136" s="3"/>
      <c r="CN136" s="3">
        <v>45000</v>
      </c>
      <c r="CO136" s="3">
        <v>40000</v>
      </c>
      <c r="CP136" s="2">
        <v>5</v>
      </c>
      <c r="CS136" s="2">
        <v>1</v>
      </c>
      <c r="CT136" s="2">
        <v>1</v>
      </c>
      <c r="CU136" s="2">
        <v>1</v>
      </c>
      <c r="CV136" s="2">
        <v>2</v>
      </c>
      <c r="CW136" s="2">
        <v>2</v>
      </c>
      <c r="DG136" s="2">
        <v>2</v>
      </c>
      <c r="DH136" s="2">
        <v>2</v>
      </c>
      <c r="DI136" s="2">
        <v>2</v>
      </c>
      <c r="DJ136" s="2">
        <v>2</v>
      </c>
      <c r="DK136" s="2">
        <v>2</v>
      </c>
      <c r="DL136" s="2">
        <v>2</v>
      </c>
      <c r="DN136" s="2">
        <v>2</v>
      </c>
      <c r="DO136" s="2">
        <v>2</v>
      </c>
      <c r="DP136" s="2">
        <v>2</v>
      </c>
      <c r="DQ136" s="2">
        <v>2</v>
      </c>
      <c r="DR136" s="2">
        <v>2</v>
      </c>
      <c r="DS136" s="2">
        <v>2</v>
      </c>
      <c r="DT136" s="2">
        <v>2</v>
      </c>
      <c r="DU136" s="2">
        <v>2</v>
      </c>
      <c r="DW136" s="2">
        <v>5</v>
      </c>
      <c r="DX136" s="2">
        <v>5</v>
      </c>
      <c r="DY136" s="2">
        <v>5</v>
      </c>
      <c r="DZ136" s="2">
        <v>5</v>
      </c>
      <c r="EA136" s="2">
        <v>5</v>
      </c>
      <c r="EB136" s="2">
        <v>5</v>
      </c>
      <c r="EC136" s="2">
        <v>5</v>
      </c>
      <c r="ED136" s="2">
        <v>1</v>
      </c>
      <c r="EH136" s="2">
        <v>1</v>
      </c>
      <c r="EL136" s="2">
        <v>1</v>
      </c>
      <c r="EP136" s="2">
        <v>1</v>
      </c>
      <c r="ET136" s="2">
        <v>1</v>
      </c>
      <c r="EX136" s="2">
        <v>3</v>
      </c>
      <c r="FD136" s="2">
        <v>3</v>
      </c>
      <c r="FF136" s="2">
        <v>3</v>
      </c>
      <c r="FR136" s="2">
        <v>3</v>
      </c>
      <c r="FX136" s="2">
        <v>3</v>
      </c>
      <c r="FZ136" s="2">
        <v>3</v>
      </c>
      <c r="GL136" s="3"/>
      <c r="GM136" s="3"/>
      <c r="GQ136" s="2">
        <v>3</v>
      </c>
      <c r="GR136" s="2">
        <v>2</v>
      </c>
      <c r="GT136" s="2">
        <v>1</v>
      </c>
      <c r="GU136" s="2">
        <v>1</v>
      </c>
      <c r="GV136" s="2">
        <v>1</v>
      </c>
      <c r="GW136" s="2">
        <v>1</v>
      </c>
      <c r="GX136" s="2">
        <v>1</v>
      </c>
      <c r="GY136" s="2">
        <v>1</v>
      </c>
      <c r="GZ136" s="2">
        <v>1</v>
      </c>
      <c r="HA136" s="2">
        <v>1</v>
      </c>
      <c r="HB136" s="2">
        <v>1</v>
      </c>
      <c r="HC136" s="2">
        <v>1</v>
      </c>
      <c r="HD136" s="2">
        <v>1</v>
      </c>
      <c r="HE136" s="2">
        <v>1</v>
      </c>
      <c r="HF136" s="2">
        <v>1</v>
      </c>
      <c r="HG136" s="2">
        <v>1</v>
      </c>
      <c r="HH136" s="2">
        <v>2</v>
      </c>
      <c r="HI136" s="2">
        <v>2</v>
      </c>
      <c r="HJ136" s="2">
        <v>2</v>
      </c>
      <c r="HK136" s="2">
        <v>2</v>
      </c>
      <c r="HL136" s="2">
        <v>2</v>
      </c>
      <c r="HM136" s="2">
        <v>2</v>
      </c>
      <c r="HN136" s="2">
        <v>2</v>
      </c>
      <c r="HO136" s="2">
        <v>2</v>
      </c>
      <c r="HP136" s="2">
        <v>2</v>
      </c>
      <c r="HQ136" s="2">
        <v>2</v>
      </c>
      <c r="HR136" s="2">
        <v>2</v>
      </c>
      <c r="HS136" s="2">
        <v>2</v>
      </c>
      <c r="HT136" s="2">
        <v>2</v>
      </c>
      <c r="HU136" s="2">
        <v>2</v>
      </c>
      <c r="HV136" s="2">
        <v>2</v>
      </c>
      <c r="HW136" s="2">
        <v>2</v>
      </c>
      <c r="HX136" s="2">
        <v>2</v>
      </c>
      <c r="HY136" s="2">
        <v>2</v>
      </c>
      <c r="HZ136" s="2">
        <v>2</v>
      </c>
      <c r="IA136" s="2">
        <v>2</v>
      </c>
      <c r="IB136" s="2">
        <v>2</v>
      </c>
      <c r="IC136" s="2">
        <v>2</v>
      </c>
      <c r="ID136" s="2">
        <v>2</v>
      </c>
      <c r="IE136" s="2">
        <v>2</v>
      </c>
      <c r="IF136" s="2">
        <v>2</v>
      </c>
      <c r="IG136" s="2">
        <v>2</v>
      </c>
      <c r="IH136" s="2">
        <v>2</v>
      </c>
      <c r="II136" s="2">
        <v>2</v>
      </c>
      <c r="IJ136" s="2">
        <v>2</v>
      </c>
      <c r="IK136" s="2">
        <v>2</v>
      </c>
      <c r="IL136" s="2">
        <v>2</v>
      </c>
      <c r="IM136" s="2">
        <v>2</v>
      </c>
      <c r="IN136" s="2">
        <v>2</v>
      </c>
      <c r="IO136" s="2">
        <v>2</v>
      </c>
      <c r="IP136" s="2">
        <v>2</v>
      </c>
      <c r="IQ136" s="2">
        <v>2</v>
      </c>
      <c r="IR136" s="2">
        <v>2</v>
      </c>
      <c r="IS136" s="2">
        <v>2</v>
      </c>
      <c r="IT136" s="2">
        <v>2</v>
      </c>
      <c r="IU136" s="2">
        <v>2</v>
      </c>
      <c r="IV136" s="2">
        <v>2</v>
      </c>
      <c r="IW136" s="2">
        <v>2</v>
      </c>
      <c r="ME136" s="3"/>
    </row>
    <row r="137" spans="1:343" x14ac:dyDescent="0.3">
      <c r="A137" s="128">
        <v>135</v>
      </c>
      <c r="B137" s="2">
        <v>1</v>
      </c>
      <c r="C137" s="2">
        <v>1</v>
      </c>
      <c r="F137" s="2" t="s">
        <v>432</v>
      </c>
      <c r="G137" s="2">
        <v>2</v>
      </c>
      <c r="I137" s="2">
        <v>1</v>
      </c>
      <c r="K137" s="2">
        <v>1</v>
      </c>
      <c r="M137" s="2">
        <v>2</v>
      </c>
      <c r="O137" s="2">
        <v>4</v>
      </c>
      <c r="Q137" s="2">
        <v>3</v>
      </c>
      <c r="S137" s="2">
        <v>2</v>
      </c>
      <c r="U137" s="2">
        <v>1</v>
      </c>
      <c r="Z137" s="2">
        <v>6</v>
      </c>
      <c r="AB137" s="2">
        <v>1</v>
      </c>
      <c r="AD137" s="2">
        <v>2</v>
      </c>
      <c r="AE137" s="2">
        <v>13</v>
      </c>
      <c r="AF137" s="2">
        <v>76</v>
      </c>
      <c r="AG137" s="2">
        <v>3</v>
      </c>
      <c r="AI137" s="2">
        <v>93</v>
      </c>
      <c r="AJ137" s="2">
        <v>6</v>
      </c>
      <c r="AK137" s="14"/>
      <c r="AM137" s="2">
        <v>2017</v>
      </c>
      <c r="AN137" s="2">
        <v>55000</v>
      </c>
      <c r="AO137" s="2">
        <v>40000</v>
      </c>
      <c r="AP137" s="2">
        <v>15000</v>
      </c>
      <c r="AX137" s="3"/>
      <c r="AY137" s="3">
        <v>70000</v>
      </c>
      <c r="AZ137" s="2" t="s">
        <v>354</v>
      </c>
      <c r="BA137" s="2" t="s">
        <v>515</v>
      </c>
      <c r="BB137" s="2" t="s">
        <v>427</v>
      </c>
      <c r="BC137" s="2">
        <v>1</v>
      </c>
      <c r="BD137" s="2">
        <v>1</v>
      </c>
      <c r="BE137" s="2">
        <v>2</v>
      </c>
      <c r="BF137" s="2">
        <v>2</v>
      </c>
      <c r="BG137" s="2">
        <v>1</v>
      </c>
      <c r="BH137" s="2">
        <v>1</v>
      </c>
      <c r="BI137" s="2">
        <v>1</v>
      </c>
      <c r="BJ137" s="2">
        <v>2</v>
      </c>
      <c r="BK137" s="2">
        <v>2</v>
      </c>
      <c r="BL137" s="2">
        <v>1</v>
      </c>
      <c r="BM137" s="2">
        <v>1</v>
      </c>
      <c r="BN137" s="2">
        <v>2</v>
      </c>
      <c r="BO137" s="2">
        <v>2</v>
      </c>
      <c r="BP137" s="2">
        <v>2</v>
      </c>
      <c r="BQ137" s="2">
        <v>1</v>
      </c>
      <c r="BR137" s="2">
        <v>2</v>
      </c>
      <c r="BS137" s="2">
        <v>2</v>
      </c>
      <c r="BT137" s="2">
        <v>1</v>
      </c>
      <c r="BU137" s="2">
        <v>2</v>
      </c>
      <c r="BV137" s="2">
        <v>2</v>
      </c>
      <c r="BW137" s="2">
        <v>2</v>
      </c>
      <c r="BX137" s="2">
        <v>2</v>
      </c>
      <c r="BY137" s="2">
        <v>2</v>
      </c>
      <c r="CB137" s="2">
        <v>1</v>
      </c>
      <c r="CC137" s="2">
        <v>1</v>
      </c>
      <c r="CD137" s="2">
        <v>2</v>
      </c>
      <c r="CE137" s="2">
        <v>1</v>
      </c>
      <c r="CF137" s="2">
        <v>3</v>
      </c>
      <c r="CG137" s="2">
        <v>1</v>
      </c>
      <c r="CH137" s="2">
        <v>4</v>
      </c>
      <c r="CI137" s="2">
        <v>4</v>
      </c>
      <c r="CJ137" s="2">
        <v>5</v>
      </c>
      <c r="CK137" s="2">
        <v>3</v>
      </c>
      <c r="CL137" s="3"/>
      <c r="CM137" s="3"/>
      <c r="CN137" s="3">
        <v>35000</v>
      </c>
      <c r="CO137" s="3">
        <v>30000</v>
      </c>
      <c r="CP137" s="2">
        <v>2</v>
      </c>
      <c r="CS137" s="2">
        <v>5</v>
      </c>
      <c r="CT137" s="2">
        <v>5</v>
      </c>
      <c r="CU137" s="2">
        <v>5</v>
      </c>
      <c r="CV137" s="2">
        <v>2</v>
      </c>
      <c r="DG137" s="2">
        <v>1</v>
      </c>
      <c r="DH137" s="2">
        <v>1</v>
      </c>
      <c r="DI137" s="2">
        <v>1</v>
      </c>
      <c r="DJ137" s="2">
        <v>2</v>
      </c>
      <c r="DK137" s="2">
        <v>2</v>
      </c>
      <c r="DL137" s="2">
        <v>2</v>
      </c>
      <c r="DO137" s="2">
        <v>1</v>
      </c>
      <c r="DP137" s="2">
        <v>1</v>
      </c>
      <c r="DQ137" s="2">
        <v>1</v>
      </c>
      <c r="DR137" s="2">
        <v>2</v>
      </c>
      <c r="DS137" s="2">
        <v>2</v>
      </c>
      <c r="DT137" s="2">
        <v>2</v>
      </c>
      <c r="DV137" s="2">
        <v>8</v>
      </c>
      <c r="DW137" s="2">
        <v>1</v>
      </c>
      <c r="DX137" s="2">
        <v>3</v>
      </c>
      <c r="DY137" s="2">
        <v>2</v>
      </c>
      <c r="DZ137" s="2">
        <v>3</v>
      </c>
      <c r="EA137" s="2">
        <v>4</v>
      </c>
      <c r="EB137" s="2">
        <v>4</v>
      </c>
      <c r="EC137" s="2">
        <v>3</v>
      </c>
      <c r="ED137" s="2">
        <v>1</v>
      </c>
      <c r="EH137" s="2">
        <v>1</v>
      </c>
      <c r="EL137" s="2">
        <v>1</v>
      </c>
      <c r="EP137" s="2">
        <v>1</v>
      </c>
      <c r="ET137" s="2">
        <v>1</v>
      </c>
      <c r="EX137" s="2">
        <v>2</v>
      </c>
      <c r="EY137" s="2">
        <v>0</v>
      </c>
      <c r="EZ137" s="2">
        <v>0</v>
      </c>
      <c r="FA137" s="2">
        <v>0</v>
      </c>
      <c r="FB137" s="2">
        <v>0</v>
      </c>
      <c r="FD137" s="2">
        <v>2</v>
      </c>
      <c r="FE137" s="2">
        <v>1</v>
      </c>
      <c r="FF137" s="2">
        <v>1</v>
      </c>
      <c r="FG137" s="2">
        <v>0</v>
      </c>
      <c r="FH137" s="2">
        <v>2</v>
      </c>
      <c r="FI137" s="2">
        <v>0</v>
      </c>
      <c r="FJ137" s="2">
        <v>0</v>
      </c>
      <c r="FK137" s="2">
        <v>1</v>
      </c>
      <c r="FL137" s="2">
        <v>2</v>
      </c>
      <c r="FM137" s="2">
        <v>0</v>
      </c>
      <c r="FN137" s="2">
        <v>1</v>
      </c>
      <c r="FO137" s="2">
        <v>3</v>
      </c>
      <c r="FP137" s="2">
        <v>0</v>
      </c>
      <c r="FQ137" s="2">
        <v>0</v>
      </c>
      <c r="FR137" s="2">
        <v>3</v>
      </c>
      <c r="FS137" s="2">
        <v>0</v>
      </c>
      <c r="FT137" s="2">
        <v>0</v>
      </c>
      <c r="FU137" s="2">
        <v>0</v>
      </c>
      <c r="FV137" s="2">
        <v>0</v>
      </c>
      <c r="FX137" s="2">
        <v>3</v>
      </c>
      <c r="FY137" s="2">
        <v>3</v>
      </c>
      <c r="FZ137" s="2">
        <v>3</v>
      </c>
      <c r="GA137" s="2">
        <v>0</v>
      </c>
      <c r="GB137" s="2">
        <v>3</v>
      </c>
      <c r="GC137" s="2">
        <v>0</v>
      </c>
      <c r="GD137" s="2">
        <v>0</v>
      </c>
      <c r="GE137" s="2">
        <v>3</v>
      </c>
      <c r="GF137" s="2">
        <v>3</v>
      </c>
      <c r="GG137" s="2">
        <v>0</v>
      </c>
      <c r="GH137" s="2">
        <v>0</v>
      </c>
      <c r="GI137" s="2">
        <v>3</v>
      </c>
      <c r="GJ137" s="2">
        <v>0</v>
      </c>
      <c r="GK137" s="2">
        <v>0</v>
      </c>
      <c r="GL137" s="3">
        <v>3500</v>
      </c>
      <c r="GM137" s="3">
        <v>5000</v>
      </c>
      <c r="GN137" s="2">
        <v>1</v>
      </c>
      <c r="GO137" s="2">
        <v>1</v>
      </c>
      <c r="GQ137" s="2">
        <v>1</v>
      </c>
      <c r="GR137" s="2">
        <v>2</v>
      </c>
      <c r="GS137" s="2">
        <v>1</v>
      </c>
      <c r="GT137" s="2">
        <v>1</v>
      </c>
      <c r="GU137" s="2">
        <v>1</v>
      </c>
      <c r="GV137" s="2">
        <v>1</v>
      </c>
      <c r="GW137" s="2">
        <v>1</v>
      </c>
      <c r="GX137" s="2">
        <v>1</v>
      </c>
      <c r="GY137" s="2">
        <v>1</v>
      </c>
      <c r="GZ137" s="2">
        <v>1</v>
      </c>
      <c r="HA137" s="2">
        <v>1</v>
      </c>
      <c r="HB137" s="2">
        <v>1</v>
      </c>
      <c r="HC137" s="2">
        <v>1</v>
      </c>
      <c r="HD137" s="2">
        <v>2</v>
      </c>
      <c r="HE137" s="2">
        <v>2</v>
      </c>
      <c r="HF137" s="2">
        <v>1</v>
      </c>
      <c r="HG137" s="2">
        <v>2</v>
      </c>
      <c r="HH137" s="2">
        <v>1</v>
      </c>
      <c r="HI137" s="2">
        <v>1</v>
      </c>
      <c r="HJ137" s="2">
        <v>1</v>
      </c>
      <c r="HK137" s="2">
        <v>1</v>
      </c>
      <c r="HL137" s="2">
        <v>1</v>
      </c>
      <c r="HM137" s="2">
        <v>1</v>
      </c>
      <c r="HN137" s="2">
        <v>1</v>
      </c>
      <c r="HO137" s="2">
        <v>2</v>
      </c>
      <c r="HP137" s="2">
        <v>2</v>
      </c>
      <c r="HQ137" s="2">
        <v>2</v>
      </c>
      <c r="HR137" s="2">
        <v>2</v>
      </c>
      <c r="HS137" s="2">
        <v>2</v>
      </c>
      <c r="HT137" s="2">
        <v>2</v>
      </c>
      <c r="HU137" s="2">
        <v>2</v>
      </c>
      <c r="HV137" s="2">
        <v>1</v>
      </c>
      <c r="HW137" s="2">
        <v>1</v>
      </c>
      <c r="HX137" s="2">
        <v>1</v>
      </c>
      <c r="HY137" s="2">
        <v>1</v>
      </c>
      <c r="HZ137" s="2">
        <v>1</v>
      </c>
      <c r="IA137" s="2">
        <v>1</v>
      </c>
      <c r="IB137" s="2">
        <v>1</v>
      </c>
      <c r="IC137" s="2">
        <v>1</v>
      </c>
      <c r="ID137" s="2">
        <v>1</v>
      </c>
      <c r="IE137" s="2">
        <v>1</v>
      </c>
      <c r="IF137" s="2">
        <v>1</v>
      </c>
      <c r="IG137" s="2">
        <v>2</v>
      </c>
      <c r="IH137" s="2">
        <v>1</v>
      </c>
      <c r="II137" s="2">
        <v>2</v>
      </c>
      <c r="IJ137" s="2">
        <v>1</v>
      </c>
      <c r="IK137" s="2">
        <v>1</v>
      </c>
      <c r="IL137" s="2">
        <v>1</v>
      </c>
      <c r="IM137" s="2">
        <v>1</v>
      </c>
      <c r="IN137" s="2">
        <v>1</v>
      </c>
      <c r="IO137" s="2">
        <v>1</v>
      </c>
      <c r="IP137" s="2">
        <v>1</v>
      </c>
      <c r="IQ137" s="2">
        <v>1</v>
      </c>
      <c r="IR137" s="2">
        <v>1</v>
      </c>
      <c r="IS137" s="2">
        <v>1</v>
      </c>
      <c r="IT137" s="2">
        <v>1</v>
      </c>
      <c r="IU137" s="2">
        <v>1</v>
      </c>
      <c r="IV137" s="2">
        <v>1</v>
      </c>
      <c r="IW137" s="2">
        <v>1</v>
      </c>
      <c r="IX137" s="2">
        <v>5</v>
      </c>
      <c r="IY137" s="2">
        <v>5</v>
      </c>
      <c r="IZ137" s="2">
        <v>5</v>
      </c>
      <c r="JA137" s="2">
        <v>5</v>
      </c>
      <c r="JB137" s="2">
        <v>5</v>
      </c>
      <c r="JC137" s="2">
        <v>5</v>
      </c>
      <c r="JD137" s="2">
        <v>5</v>
      </c>
      <c r="JE137" s="2">
        <v>5</v>
      </c>
      <c r="JF137" s="2">
        <v>5</v>
      </c>
      <c r="JG137" s="2">
        <v>5</v>
      </c>
      <c r="JH137" s="2">
        <v>5</v>
      </c>
      <c r="JI137" s="2">
        <v>5</v>
      </c>
      <c r="JJ137" s="2">
        <v>3</v>
      </c>
      <c r="JK137" s="2">
        <v>1</v>
      </c>
      <c r="JL137" s="2">
        <v>4</v>
      </c>
      <c r="JM137" s="2">
        <v>5</v>
      </c>
      <c r="JN137" s="2">
        <v>3</v>
      </c>
      <c r="JO137" s="2">
        <v>2</v>
      </c>
      <c r="JP137" s="2">
        <v>4</v>
      </c>
      <c r="JQ137" s="2">
        <v>5</v>
      </c>
      <c r="JR137" s="2">
        <v>3</v>
      </c>
      <c r="JS137" s="2">
        <v>3</v>
      </c>
      <c r="JT137" s="2">
        <v>2</v>
      </c>
      <c r="JU137" s="2">
        <v>2</v>
      </c>
      <c r="JV137" s="2">
        <v>1</v>
      </c>
      <c r="JW137" s="2">
        <v>3</v>
      </c>
      <c r="JX137" s="2">
        <v>3</v>
      </c>
      <c r="JY137" s="2">
        <v>3</v>
      </c>
      <c r="JZ137" s="2">
        <v>3</v>
      </c>
      <c r="KA137" s="2">
        <v>2</v>
      </c>
      <c r="KB137" s="2">
        <v>3</v>
      </c>
      <c r="KC137" s="2">
        <v>3</v>
      </c>
      <c r="KD137" s="2">
        <v>1</v>
      </c>
      <c r="KE137" s="2">
        <v>3</v>
      </c>
      <c r="KF137" s="2" t="s">
        <v>504</v>
      </c>
      <c r="KI137" s="2">
        <v>3</v>
      </c>
      <c r="KJ137" s="2">
        <v>3</v>
      </c>
      <c r="KL137" s="2">
        <v>3</v>
      </c>
      <c r="KM137" s="2">
        <v>3</v>
      </c>
      <c r="KN137" s="2">
        <v>3</v>
      </c>
      <c r="KO137" s="2">
        <v>4</v>
      </c>
      <c r="KP137" s="2">
        <v>5</v>
      </c>
      <c r="KQ137" s="2">
        <v>5</v>
      </c>
      <c r="KR137" s="2">
        <v>3</v>
      </c>
      <c r="KS137" s="2">
        <v>5</v>
      </c>
      <c r="KT137" s="2">
        <v>3</v>
      </c>
      <c r="KX137" s="2">
        <v>3</v>
      </c>
      <c r="KY137" s="2">
        <v>1</v>
      </c>
      <c r="KZ137" s="2">
        <v>4</v>
      </c>
      <c r="LA137" s="2">
        <v>3</v>
      </c>
      <c r="LB137" s="2">
        <v>5</v>
      </c>
      <c r="LC137" s="2">
        <v>5</v>
      </c>
      <c r="LD137" s="2">
        <v>5</v>
      </c>
      <c r="LE137" s="2">
        <v>3</v>
      </c>
      <c r="LF137" s="2">
        <v>1</v>
      </c>
      <c r="LG137" s="2">
        <v>4</v>
      </c>
      <c r="LH137" s="2">
        <v>3</v>
      </c>
      <c r="LI137" s="2">
        <v>5</v>
      </c>
      <c r="LJ137" s="2">
        <v>5</v>
      </c>
      <c r="LK137" s="2">
        <v>5</v>
      </c>
      <c r="LL137" s="2">
        <v>5</v>
      </c>
      <c r="LM137" s="2">
        <v>5</v>
      </c>
      <c r="LN137" s="2">
        <v>1</v>
      </c>
      <c r="LO137" s="2">
        <v>1</v>
      </c>
      <c r="LP137" s="2">
        <v>1</v>
      </c>
      <c r="LQ137" s="2">
        <v>2</v>
      </c>
      <c r="LR137" s="2">
        <v>1</v>
      </c>
      <c r="LS137" s="2">
        <v>3</v>
      </c>
      <c r="LT137" s="2">
        <v>3</v>
      </c>
      <c r="LU137" s="2">
        <v>5</v>
      </c>
      <c r="LV137" s="2">
        <v>5</v>
      </c>
      <c r="LW137" s="2">
        <v>1</v>
      </c>
      <c r="LX137" s="2">
        <v>1</v>
      </c>
      <c r="LY137" s="2">
        <v>1</v>
      </c>
      <c r="LZ137" s="2">
        <v>2</v>
      </c>
      <c r="MA137" s="2">
        <v>1</v>
      </c>
      <c r="MB137" s="2">
        <v>3</v>
      </c>
      <c r="MC137" s="2">
        <v>3</v>
      </c>
      <c r="ME137" s="3"/>
    </row>
    <row r="138" spans="1:343" x14ac:dyDescent="0.3">
      <c r="A138" s="128">
        <v>136</v>
      </c>
      <c r="B138" s="2">
        <v>1</v>
      </c>
      <c r="C138" s="2">
        <v>3</v>
      </c>
      <c r="F138" s="2" t="s">
        <v>432</v>
      </c>
      <c r="G138" s="2">
        <v>2</v>
      </c>
      <c r="I138" s="2">
        <v>1</v>
      </c>
      <c r="K138" s="2">
        <v>2</v>
      </c>
      <c r="M138" s="2">
        <v>2</v>
      </c>
      <c r="O138" s="2">
        <v>3</v>
      </c>
      <c r="Q138" s="2">
        <v>4</v>
      </c>
      <c r="S138" s="2">
        <v>2</v>
      </c>
      <c r="U138" s="2">
        <v>1</v>
      </c>
      <c r="Z138" s="2">
        <v>6</v>
      </c>
      <c r="AB138" s="2">
        <v>1</v>
      </c>
      <c r="AD138" s="2">
        <v>5</v>
      </c>
      <c r="AE138" s="2">
        <v>40</v>
      </c>
      <c r="AF138" s="2">
        <v>40</v>
      </c>
      <c r="AG138" s="2">
        <v>2</v>
      </c>
      <c r="AK138" s="14"/>
      <c r="AM138" s="2">
        <v>2016</v>
      </c>
      <c r="BC138" s="2">
        <v>1</v>
      </c>
      <c r="BD138" s="2">
        <v>1</v>
      </c>
      <c r="BE138" s="2">
        <v>2</v>
      </c>
      <c r="BF138" s="2">
        <v>2</v>
      </c>
      <c r="BG138" s="2">
        <v>1</v>
      </c>
      <c r="BH138" s="2">
        <v>1</v>
      </c>
      <c r="BI138" s="2">
        <v>1</v>
      </c>
      <c r="BJ138" s="2">
        <v>1</v>
      </c>
      <c r="BK138" s="2">
        <v>1</v>
      </c>
      <c r="BL138" s="2">
        <v>2</v>
      </c>
      <c r="BM138" s="2">
        <v>2</v>
      </c>
      <c r="BN138" s="2">
        <v>2</v>
      </c>
      <c r="BO138" s="2">
        <v>2</v>
      </c>
      <c r="BP138" s="2">
        <v>2</v>
      </c>
      <c r="BQ138" s="2">
        <v>1</v>
      </c>
      <c r="BR138" s="2">
        <v>2</v>
      </c>
      <c r="BS138" s="2">
        <v>2</v>
      </c>
      <c r="BT138" s="2">
        <v>1</v>
      </c>
      <c r="BU138" s="2">
        <v>2</v>
      </c>
      <c r="BV138" s="2">
        <v>1</v>
      </c>
      <c r="BW138" s="2">
        <v>2</v>
      </c>
      <c r="BX138" s="2">
        <v>1</v>
      </c>
      <c r="CB138" s="2">
        <v>1</v>
      </c>
      <c r="CC138" s="2">
        <v>1</v>
      </c>
      <c r="CD138" s="2">
        <v>3</v>
      </c>
      <c r="CE138" s="2">
        <v>1</v>
      </c>
      <c r="CF138" s="2">
        <v>5</v>
      </c>
      <c r="CG138" s="2">
        <v>1</v>
      </c>
      <c r="CH138" s="2">
        <v>5</v>
      </c>
      <c r="CI138" s="2">
        <v>5</v>
      </c>
      <c r="CJ138" s="2">
        <v>5</v>
      </c>
      <c r="CK138" s="2">
        <v>4</v>
      </c>
      <c r="CL138" s="3"/>
      <c r="CM138" s="3">
        <v>100469</v>
      </c>
      <c r="CN138" s="3"/>
      <c r="CO138" s="3">
        <v>50234</v>
      </c>
      <c r="CP138" s="2">
        <v>5</v>
      </c>
      <c r="CS138" s="2">
        <v>5</v>
      </c>
      <c r="CT138" s="2">
        <v>5</v>
      </c>
      <c r="CU138" s="2">
        <v>5</v>
      </c>
      <c r="CV138" s="2">
        <v>2</v>
      </c>
      <c r="CW138" s="2">
        <v>2</v>
      </c>
      <c r="DG138" s="2">
        <v>1</v>
      </c>
      <c r="DH138" s="2">
        <v>1</v>
      </c>
      <c r="DI138" s="2">
        <v>1</v>
      </c>
      <c r="DJ138" s="2">
        <v>2</v>
      </c>
      <c r="DK138" s="2">
        <v>2</v>
      </c>
      <c r="DL138" s="2">
        <v>2</v>
      </c>
      <c r="DO138" s="2">
        <v>1</v>
      </c>
      <c r="DP138" s="2">
        <v>1</v>
      </c>
      <c r="DQ138" s="2">
        <v>1</v>
      </c>
      <c r="DR138" s="2">
        <v>2</v>
      </c>
      <c r="DS138" s="2">
        <v>2</v>
      </c>
      <c r="DT138" s="2">
        <v>2</v>
      </c>
      <c r="DV138" s="2">
        <v>9</v>
      </c>
      <c r="DW138" s="2">
        <v>4</v>
      </c>
      <c r="DX138" s="2">
        <v>4</v>
      </c>
      <c r="DY138" s="2">
        <v>3</v>
      </c>
      <c r="DZ138" s="2">
        <v>5</v>
      </c>
      <c r="EA138" s="2">
        <v>5</v>
      </c>
      <c r="EB138" s="2">
        <v>5</v>
      </c>
      <c r="EC138" s="2">
        <v>4</v>
      </c>
      <c r="ED138" s="2">
        <v>1</v>
      </c>
      <c r="EH138" s="2">
        <v>1</v>
      </c>
      <c r="EL138" s="2">
        <v>1</v>
      </c>
      <c r="EP138" s="2">
        <v>1</v>
      </c>
      <c r="ET138" s="2">
        <v>1</v>
      </c>
      <c r="EX138" s="2">
        <v>3</v>
      </c>
      <c r="EY138" s="2">
        <v>0</v>
      </c>
      <c r="EZ138" s="2">
        <v>0</v>
      </c>
      <c r="FA138" s="2">
        <v>3</v>
      </c>
      <c r="FB138" s="2">
        <v>0</v>
      </c>
      <c r="FC138" s="2">
        <v>0</v>
      </c>
      <c r="FD138" s="2">
        <v>2</v>
      </c>
      <c r="FE138" s="2">
        <v>1</v>
      </c>
      <c r="FF138" s="2">
        <v>3</v>
      </c>
      <c r="FG138" s="2">
        <v>3</v>
      </c>
      <c r="FH138" s="2">
        <v>3</v>
      </c>
      <c r="FI138" s="2">
        <v>0</v>
      </c>
      <c r="FJ138" s="2">
        <v>2</v>
      </c>
      <c r="FK138" s="2">
        <v>2</v>
      </c>
      <c r="FL138" s="2">
        <v>2</v>
      </c>
      <c r="FM138" s="2">
        <v>0</v>
      </c>
      <c r="FN138" s="2">
        <v>0</v>
      </c>
      <c r="FO138" s="2">
        <v>3</v>
      </c>
      <c r="FP138" s="2">
        <v>3</v>
      </c>
      <c r="FQ138" s="2">
        <v>0</v>
      </c>
      <c r="FR138" s="2">
        <v>3</v>
      </c>
      <c r="FS138" s="2">
        <v>0</v>
      </c>
      <c r="FT138" s="2">
        <v>0</v>
      </c>
      <c r="FU138" s="2">
        <v>3</v>
      </c>
      <c r="FV138" s="2">
        <v>0</v>
      </c>
      <c r="FW138" s="2">
        <v>0</v>
      </c>
      <c r="FX138" s="2">
        <v>3</v>
      </c>
      <c r="FY138" s="2">
        <v>3</v>
      </c>
      <c r="FZ138" s="2">
        <v>3</v>
      </c>
      <c r="GA138" s="2">
        <v>3</v>
      </c>
      <c r="GB138" s="2">
        <v>3</v>
      </c>
      <c r="GC138" s="2">
        <v>0</v>
      </c>
      <c r="GD138" s="2">
        <v>3</v>
      </c>
      <c r="GE138" s="2">
        <v>3</v>
      </c>
      <c r="GF138" s="2">
        <v>3</v>
      </c>
      <c r="GG138" s="2">
        <v>0</v>
      </c>
      <c r="GH138" s="2">
        <v>0</v>
      </c>
      <c r="GK138" s="2">
        <v>0</v>
      </c>
      <c r="GL138" s="3">
        <v>6000</v>
      </c>
      <c r="GM138" s="3">
        <v>9000</v>
      </c>
      <c r="GN138" s="2">
        <v>1</v>
      </c>
      <c r="GO138" s="2">
        <v>1</v>
      </c>
      <c r="GQ138" s="2">
        <v>1</v>
      </c>
      <c r="GR138" s="2">
        <v>1</v>
      </c>
      <c r="GS138" s="2">
        <v>1</v>
      </c>
      <c r="GT138" s="2">
        <v>1</v>
      </c>
      <c r="GU138" s="2">
        <v>1</v>
      </c>
      <c r="GV138" s="2">
        <v>1</v>
      </c>
      <c r="GW138" s="2">
        <v>1</v>
      </c>
      <c r="GX138" s="2">
        <v>1</v>
      </c>
      <c r="GY138" s="2">
        <v>1</v>
      </c>
      <c r="GZ138" s="2">
        <v>1</v>
      </c>
      <c r="HA138" s="2">
        <v>1</v>
      </c>
      <c r="HB138" s="2">
        <v>1</v>
      </c>
      <c r="HC138" s="2">
        <v>1</v>
      </c>
      <c r="HD138" s="2">
        <v>1</v>
      </c>
      <c r="HE138" s="2">
        <v>2</v>
      </c>
      <c r="HF138" s="2">
        <v>1</v>
      </c>
      <c r="HG138" s="2">
        <v>2</v>
      </c>
      <c r="HH138" s="2">
        <v>1</v>
      </c>
      <c r="HI138" s="2">
        <v>1</v>
      </c>
      <c r="HJ138" s="2">
        <v>1</v>
      </c>
      <c r="HK138" s="2">
        <v>1</v>
      </c>
      <c r="HL138" s="2">
        <v>1</v>
      </c>
      <c r="HM138" s="2">
        <v>1</v>
      </c>
      <c r="HN138" s="2">
        <v>1</v>
      </c>
      <c r="HO138" s="2">
        <v>1</v>
      </c>
      <c r="HP138" s="2">
        <v>1</v>
      </c>
      <c r="HQ138" s="2">
        <v>1</v>
      </c>
      <c r="HR138" s="2">
        <v>1</v>
      </c>
      <c r="HS138" s="2">
        <v>2</v>
      </c>
      <c r="HT138" s="2">
        <v>1</v>
      </c>
      <c r="HU138" s="2">
        <v>2</v>
      </c>
      <c r="HV138" s="2">
        <v>1</v>
      </c>
      <c r="HW138" s="2">
        <v>1</v>
      </c>
      <c r="HX138" s="2">
        <v>1</v>
      </c>
      <c r="HY138" s="2">
        <v>1</v>
      </c>
      <c r="HZ138" s="2">
        <v>1</v>
      </c>
      <c r="IA138" s="2">
        <v>1</v>
      </c>
      <c r="IB138" s="2">
        <v>1</v>
      </c>
      <c r="IC138" s="2">
        <v>1</v>
      </c>
      <c r="ID138" s="2">
        <v>1</v>
      </c>
      <c r="IE138" s="2">
        <v>1</v>
      </c>
      <c r="IF138" s="2">
        <v>1</v>
      </c>
      <c r="IG138" s="2">
        <v>2</v>
      </c>
      <c r="IH138" s="2">
        <v>1</v>
      </c>
      <c r="II138" s="2">
        <v>2</v>
      </c>
      <c r="IJ138" s="2">
        <v>1</v>
      </c>
      <c r="IK138" s="2">
        <v>1</v>
      </c>
      <c r="IL138" s="2">
        <v>1</v>
      </c>
      <c r="IM138" s="2">
        <v>1</v>
      </c>
      <c r="IN138" s="2">
        <v>1</v>
      </c>
      <c r="IO138" s="2">
        <v>1</v>
      </c>
      <c r="IP138" s="2">
        <v>1</v>
      </c>
      <c r="IQ138" s="2">
        <v>1</v>
      </c>
      <c r="IR138" s="2">
        <v>1</v>
      </c>
      <c r="IS138" s="2">
        <v>1</v>
      </c>
      <c r="IT138" s="2">
        <v>1</v>
      </c>
      <c r="IU138" s="2">
        <v>1</v>
      </c>
      <c r="IV138" s="2">
        <v>1</v>
      </c>
      <c r="IW138" s="2">
        <v>1</v>
      </c>
      <c r="IX138" s="2">
        <v>4</v>
      </c>
      <c r="IY138" s="2">
        <v>3</v>
      </c>
      <c r="IZ138" s="2">
        <v>4</v>
      </c>
      <c r="JA138" s="2">
        <v>4</v>
      </c>
      <c r="JB138" s="2">
        <v>4</v>
      </c>
      <c r="JC138" s="2">
        <v>1</v>
      </c>
      <c r="JD138" s="2">
        <v>1</v>
      </c>
      <c r="JE138" s="2">
        <v>3</v>
      </c>
      <c r="JF138" s="2">
        <v>1</v>
      </c>
      <c r="JG138" s="2">
        <v>5</v>
      </c>
      <c r="JH138" s="2">
        <v>1</v>
      </c>
      <c r="JI138" s="2">
        <v>1</v>
      </c>
      <c r="JJ138" s="2">
        <v>1</v>
      </c>
      <c r="JK138" s="2">
        <v>1</v>
      </c>
      <c r="JL138" s="2">
        <v>1</v>
      </c>
      <c r="JM138" s="2">
        <v>5</v>
      </c>
      <c r="JN138" s="2">
        <v>1</v>
      </c>
      <c r="JO138" s="2">
        <v>1</v>
      </c>
      <c r="JP138" s="2">
        <v>3</v>
      </c>
      <c r="JQ138" s="2">
        <v>2</v>
      </c>
      <c r="JR138" s="2">
        <v>2</v>
      </c>
      <c r="JS138" s="2">
        <v>2</v>
      </c>
      <c r="JT138" s="2">
        <v>1</v>
      </c>
      <c r="JU138" s="2">
        <v>2</v>
      </c>
      <c r="JV138" s="2">
        <v>1</v>
      </c>
      <c r="JW138" s="2">
        <v>2</v>
      </c>
      <c r="JX138" s="2">
        <v>1</v>
      </c>
      <c r="JY138" s="2">
        <v>2</v>
      </c>
      <c r="JZ138" s="2">
        <v>2</v>
      </c>
      <c r="KA138" s="2">
        <v>2</v>
      </c>
      <c r="KB138" s="2">
        <v>2</v>
      </c>
      <c r="KC138" s="2">
        <v>3</v>
      </c>
      <c r="KD138" s="2">
        <v>2</v>
      </c>
      <c r="KE138" s="2">
        <v>1</v>
      </c>
      <c r="KF138" s="2" t="s">
        <v>509</v>
      </c>
      <c r="KI138" s="2">
        <v>3</v>
      </c>
      <c r="KJ138" s="2">
        <v>3</v>
      </c>
      <c r="KL138" s="2">
        <v>3</v>
      </c>
      <c r="KM138" s="2">
        <v>3</v>
      </c>
      <c r="KN138" s="2">
        <v>4</v>
      </c>
      <c r="KO138" s="2">
        <v>5</v>
      </c>
      <c r="KP138" s="2">
        <v>5</v>
      </c>
      <c r="KQ138" s="2">
        <v>5</v>
      </c>
      <c r="KR138" s="2">
        <v>3</v>
      </c>
      <c r="KS138" s="2">
        <v>5</v>
      </c>
      <c r="KT138" s="2">
        <v>5</v>
      </c>
      <c r="KX138" s="2">
        <v>1</v>
      </c>
      <c r="KY138" s="2">
        <v>3</v>
      </c>
      <c r="KZ138" s="2">
        <v>5</v>
      </c>
      <c r="LA138" s="2">
        <v>5</v>
      </c>
      <c r="LB138" s="2">
        <v>5</v>
      </c>
      <c r="LC138" s="2">
        <v>3</v>
      </c>
      <c r="LD138" s="2">
        <v>5</v>
      </c>
      <c r="LE138" s="2">
        <v>5</v>
      </c>
      <c r="LF138" s="2">
        <v>3</v>
      </c>
      <c r="LG138" s="2">
        <v>5</v>
      </c>
      <c r="LH138" s="2">
        <v>5</v>
      </c>
      <c r="LI138" s="2">
        <v>5</v>
      </c>
      <c r="LJ138" s="2">
        <v>5</v>
      </c>
      <c r="LK138" s="2">
        <v>5</v>
      </c>
      <c r="LL138" s="2">
        <v>5</v>
      </c>
      <c r="LM138" s="2">
        <v>5</v>
      </c>
      <c r="LN138" s="2">
        <v>5</v>
      </c>
      <c r="LO138" s="2">
        <v>1</v>
      </c>
      <c r="LP138" s="2">
        <v>1</v>
      </c>
      <c r="LQ138" s="2">
        <v>1</v>
      </c>
      <c r="LR138" s="2">
        <v>3</v>
      </c>
      <c r="LS138" s="2">
        <v>3</v>
      </c>
      <c r="LT138" s="2">
        <v>5</v>
      </c>
      <c r="LU138" s="2">
        <v>5</v>
      </c>
      <c r="LV138" s="2">
        <v>5</v>
      </c>
      <c r="LW138" s="2">
        <v>5</v>
      </c>
      <c r="LX138" s="2">
        <v>1</v>
      </c>
      <c r="LY138" s="2">
        <v>1</v>
      </c>
      <c r="LZ138" s="2">
        <v>1</v>
      </c>
      <c r="MA138" s="2">
        <v>4</v>
      </c>
      <c r="MB138" s="2">
        <v>2</v>
      </c>
      <c r="MC138" s="2">
        <v>5</v>
      </c>
      <c r="ME138" s="3">
        <v>10000</v>
      </c>
    </row>
    <row r="139" spans="1:343" x14ac:dyDescent="0.3">
      <c r="AK139" s="14"/>
      <c r="ME139" s="3"/>
    </row>
    <row r="140" spans="1:343" x14ac:dyDescent="0.3">
      <c r="CL140" s="20">
        <f>+MIN(CL3:CL138)</f>
        <v>70000</v>
      </c>
      <c r="CM140" s="20">
        <f>+MIN(CM3:CM138)</f>
        <v>70000</v>
      </c>
      <c r="CN140" s="20">
        <f t="shared" ref="CN140:CO140" si="0">+MIN(CN3:CN138)</f>
        <v>20000</v>
      </c>
      <c r="CO140" s="20">
        <f t="shared" si="0"/>
        <v>20000</v>
      </c>
      <c r="MD140" s="2">
        <f>+MIN(MD3:MD138)</f>
        <v>0</v>
      </c>
      <c r="ME140" s="3"/>
    </row>
    <row r="141" spans="1:343" x14ac:dyDescent="0.3">
      <c r="CL141" s="20">
        <f>MAX(CL4:CL139)</f>
        <v>200000</v>
      </c>
      <c r="CM141" s="20">
        <f>MAX(CM4:CM139)</f>
        <v>170000</v>
      </c>
      <c r="CN141" s="20">
        <f t="shared" ref="CN141:CO141" si="1">MAX(CN4:CN139)</f>
        <v>70000</v>
      </c>
      <c r="CO141" s="20">
        <f t="shared" si="1"/>
        <v>70000</v>
      </c>
      <c r="MD141" s="2">
        <f>MAX(MD3:MD138)</f>
        <v>50</v>
      </c>
      <c r="ME141" s="3"/>
    </row>
    <row r="142" spans="1:343" x14ac:dyDescent="0.3">
      <c r="CL142" s="20">
        <f>AVERAGE(CL4:CL138)</f>
        <v>121858.8125</v>
      </c>
      <c r="CM142" s="20">
        <f>AVERAGE(CM4:CM138)</f>
        <v>107254.4693877551</v>
      </c>
      <c r="CN142" s="20">
        <f t="shared" ref="CN142:CQ142" si="2">AVERAGE(CN4:CN138)</f>
        <v>46617.647058823532</v>
      </c>
      <c r="CO142" s="20">
        <f t="shared" si="2"/>
        <v>42809.175000000003</v>
      </c>
      <c r="CP142" s="20"/>
      <c r="CQ142" s="20">
        <f t="shared" si="2"/>
        <v>63.18181818181818</v>
      </c>
      <c r="MD142" s="53">
        <f>AVERAGE(MD3:MD138)</f>
        <v>17.857142857142858</v>
      </c>
      <c r="ME142" s="3"/>
    </row>
    <row r="143" spans="1:343" x14ac:dyDescent="0.3">
      <c r="ME143" s="3"/>
    </row>
    <row r="144" spans="1:343" x14ac:dyDescent="0.3">
      <c r="ME144" s="3"/>
    </row>
    <row r="145" spans="343:343" x14ac:dyDescent="0.3">
      <c r="ME145" s="3"/>
    </row>
  </sheetData>
  <hyperlinks>
    <hyperlink ref="B1" location="Intro!A1" display="INTRO" xr:uid="{87EB9DB8-4A52-45D7-834C-DEE5DBC021B3}"/>
  </hyperlink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6"/>
  <sheetViews>
    <sheetView topLeftCell="A226" zoomScale="85" zoomScaleNormal="85" workbookViewId="0">
      <selection activeCell="A2" sqref="A2:XFD2"/>
    </sheetView>
  </sheetViews>
  <sheetFormatPr defaultColWidth="9.109375" defaultRowHeight="13.8" x14ac:dyDescent="0.3"/>
  <cols>
    <col min="1" max="1" width="6.33203125" style="4" customWidth="1"/>
    <col min="2" max="2" width="15.5546875" style="4" customWidth="1"/>
    <col min="3" max="3" width="9.109375" style="4"/>
    <col min="4" max="4" width="45.109375" style="4" customWidth="1"/>
    <col min="5" max="5" width="32.88671875" style="4" bestFit="1" customWidth="1"/>
    <col min="6" max="6" width="16.109375" style="4" customWidth="1"/>
    <col min="7" max="16384" width="9.109375" style="4"/>
  </cols>
  <sheetData>
    <row r="1" spans="2:8" ht="13.2" customHeight="1" x14ac:dyDescent="0.3"/>
    <row r="2" spans="2:8" s="130" customFormat="1" ht="19.8" customHeight="1" x14ac:dyDescent="0.3">
      <c r="B2" s="132" t="s">
        <v>1056</v>
      </c>
      <c r="C2" s="133"/>
      <c r="D2" s="133"/>
      <c r="E2" s="133"/>
      <c r="F2" s="133"/>
      <c r="G2" s="134"/>
      <c r="H2" s="66" t="s">
        <v>1259</v>
      </c>
    </row>
    <row r="3" spans="2:8" x14ac:dyDescent="0.3">
      <c r="B3" s="4" t="s">
        <v>866</v>
      </c>
      <c r="C3" s="4" t="s">
        <v>867</v>
      </c>
      <c r="D3" s="4" t="s">
        <v>868</v>
      </c>
      <c r="E3" s="4" t="s">
        <v>869</v>
      </c>
      <c r="F3" s="4" t="s">
        <v>870</v>
      </c>
      <c r="G3" s="4" t="s">
        <v>871</v>
      </c>
    </row>
    <row r="4" spans="2:8" x14ac:dyDescent="0.3">
      <c r="B4" s="4" t="s">
        <v>0</v>
      </c>
      <c r="C4" s="4" t="s">
        <v>518</v>
      </c>
      <c r="D4" s="4" t="s">
        <v>519</v>
      </c>
      <c r="E4" s="4" t="s">
        <v>520</v>
      </c>
      <c r="F4" s="4" t="s">
        <v>521</v>
      </c>
      <c r="G4" s="4" t="s">
        <v>522</v>
      </c>
    </row>
    <row r="5" spans="2:8" x14ac:dyDescent="0.3">
      <c r="B5" s="4" t="s">
        <v>1</v>
      </c>
      <c r="C5" s="4" t="s">
        <v>518</v>
      </c>
      <c r="D5" s="4" t="s">
        <v>523</v>
      </c>
      <c r="E5" s="4" t="s">
        <v>524</v>
      </c>
      <c r="F5" s="4" t="s">
        <v>521</v>
      </c>
      <c r="G5" s="4" t="s">
        <v>522</v>
      </c>
    </row>
    <row r="6" spans="2:8" x14ac:dyDescent="0.3">
      <c r="B6" s="4" t="s">
        <v>2</v>
      </c>
      <c r="C6" s="4" t="s">
        <v>518</v>
      </c>
      <c r="D6" s="4" t="s">
        <v>525</v>
      </c>
      <c r="E6" s="4" t="s">
        <v>526</v>
      </c>
      <c r="F6" s="4" t="s">
        <v>521</v>
      </c>
      <c r="G6" s="4" t="s">
        <v>522</v>
      </c>
    </row>
    <row r="7" spans="2:8" x14ac:dyDescent="0.3">
      <c r="B7" s="4" t="s">
        <v>3</v>
      </c>
      <c r="C7" s="4" t="s">
        <v>518</v>
      </c>
      <c r="D7" s="4" t="s">
        <v>527</v>
      </c>
      <c r="E7" s="4" t="s">
        <v>520</v>
      </c>
      <c r="F7" s="4" t="s">
        <v>521</v>
      </c>
      <c r="G7" s="4" t="s">
        <v>522</v>
      </c>
    </row>
    <row r="8" spans="2:8" x14ac:dyDescent="0.3">
      <c r="B8" s="4" t="s">
        <v>4</v>
      </c>
      <c r="C8" s="4" t="s">
        <v>528</v>
      </c>
      <c r="D8" s="4" t="s">
        <v>529</v>
      </c>
      <c r="E8" s="4" t="s">
        <v>520</v>
      </c>
      <c r="F8" s="4" t="s">
        <v>521</v>
      </c>
      <c r="G8" s="4" t="s">
        <v>522</v>
      </c>
    </row>
    <row r="9" spans="2:8" x14ac:dyDescent="0.3">
      <c r="B9" s="4" t="s">
        <v>5</v>
      </c>
      <c r="C9" s="4" t="s">
        <v>528</v>
      </c>
      <c r="D9" s="4" t="s">
        <v>530</v>
      </c>
      <c r="E9" s="4" t="s">
        <v>520</v>
      </c>
      <c r="F9" s="4" t="s">
        <v>521</v>
      </c>
      <c r="G9" s="4" t="s">
        <v>522</v>
      </c>
    </row>
    <row r="10" spans="2:8" x14ac:dyDescent="0.3">
      <c r="B10" s="4" t="s">
        <v>6</v>
      </c>
      <c r="C10" s="4" t="s">
        <v>518</v>
      </c>
      <c r="D10" s="4" t="s">
        <v>531</v>
      </c>
      <c r="E10" s="4" t="s">
        <v>532</v>
      </c>
      <c r="F10" s="4" t="s">
        <v>521</v>
      </c>
      <c r="G10" s="4" t="s">
        <v>522</v>
      </c>
    </row>
    <row r="11" spans="2:8" x14ac:dyDescent="0.3">
      <c r="B11" s="4" t="s">
        <v>7</v>
      </c>
      <c r="C11" s="4" t="s">
        <v>528</v>
      </c>
      <c r="D11" s="4" t="s">
        <v>533</v>
      </c>
      <c r="E11" s="4" t="s">
        <v>520</v>
      </c>
      <c r="F11" s="4" t="s">
        <v>521</v>
      </c>
      <c r="G11" s="4" t="s">
        <v>522</v>
      </c>
    </row>
    <row r="12" spans="2:8" x14ac:dyDescent="0.3">
      <c r="B12" s="4" t="s">
        <v>8</v>
      </c>
      <c r="C12" s="4" t="s">
        <v>518</v>
      </c>
      <c r="D12" s="4" t="s">
        <v>534</v>
      </c>
      <c r="E12" s="4" t="s">
        <v>896</v>
      </c>
      <c r="F12" s="4" t="s">
        <v>521</v>
      </c>
      <c r="G12" s="4" t="s">
        <v>522</v>
      </c>
    </row>
    <row r="13" spans="2:8" x14ac:dyDescent="0.3">
      <c r="B13" s="4" t="s">
        <v>9</v>
      </c>
      <c r="C13" s="4" t="s">
        <v>528</v>
      </c>
      <c r="D13" s="4" t="s">
        <v>535</v>
      </c>
      <c r="E13" s="4" t="s">
        <v>520</v>
      </c>
      <c r="F13" s="4" t="s">
        <v>521</v>
      </c>
      <c r="G13" s="4" t="s">
        <v>522</v>
      </c>
    </row>
    <row r="14" spans="2:8" x14ac:dyDescent="0.3">
      <c r="B14" s="4" t="s">
        <v>10</v>
      </c>
      <c r="C14" s="4" t="s">
        <v>518</v>
      </c>
      <c r="D14" s="4" t="s">
        <v>536</v>
      </c>
      <c r="E14" s="4" t="s">
        <v>895</v>
      </c>
      <c r="F14" s="4" t="s">
        <v>521</v>
      </c>
      <c r="G14" s="4" t="s">
        <v>522</v>
      </c>
    </row>
    <row r="15" spans="2:8" x14ac:dyDescent="0.3">
      <c r="B15" s="4" t="s">
        <v>11</v>
      </c>
      <c r="C15" s="4" t="s">
        <v>528</v>
      </c>
      <c r="D15" s="4" t="s">
        <v>536</v>
      </c>
      <c r="E15" s="4" t="s">
        <v>520</v>
      </c>
      <c r="F15" s="4" t="s">
        <v>521</v>
      </c>
      <c r="G15" s="4" t="s">
        <v>522</v>
      </c>
    </row>
    <row r="16" spans="2:8" x14ac:dyDescent="0.3">
      <c r="B16" s="4" t="s">
        <v>12</v>
      </c>
      <c r="C16" s="4" t="s">
        <v>518</v>
      </c>
      <c r="D16" s="4" t="s">
        <v>537</v>
      </c>
      <c r="E16" s="4" t="s">
        <v>894</v>
      </c>
      <c r="F16" s="4" t="s">
        <v>521</v>
      </c>
      <c r="G16" s="4" t="s">
        <v>522</v>
      </c>
    </row>
    <row r="17" spans="2:7" x14ac:dyDescent="0.3">
      <c r="B17" s="4" t="s">
        <v>13</v>
      </c>
      <c r="C17" s="4" t="s">
        <v>528</v>
      </c>
      <c r="D17" s="4" t="s">
        <v>538</v>
      </c>
      <c r="E17" s="4" t="s">
        <v>520</v>
      </c>
      <c r="F17" s="4" t="s">
        <v>521</v>
      </c>
      <c r="G17" s="4" t="s">
        <v>522</v>
      </c>
    </row>
    <row r="18" spans="2:7" x14ac:dyDescent="0.3">
      <c r="B18" s="4" t="s">
        <v>14</v>
      </c>
      <c r="C18" s="4" t="s">
        <v>518</v>
      </c>
      <c r="D18" s="4" t="s">
        <v>539</v>
      </c>
      <c r="E18" s="4" t="s">
        <v>898</v>
      </c>
      <c r="F18" s="4" t="s">
        <v>521</v>
      </c>
      <c r="G18" s="4" t="s">
        <v>522</v>
      </c>
    </row>
    <row r="19" spans="2:7" x14ac:dyDescent="0.3">
      <c r="B19" s="4" t="s">
        <v>15</v>
      </c>
      <c r="C19" s="4" t="s">
        <v>518</v>
      </c>
      <c r="D19" s="4" t="s">
        <v>540</v>
      </c>
      <c r="E19" s="4" t="s">
        <v>520</v>
      </c>
      <c r="F19" s="4" t="s">
        <v>521</v>
      </c>
      <c r="G19" s="4" t="s">
        <v>522</v>
      </c>
    </row>
    <row r="20" spans="2:7" x14ac:dyDescent="0.3">
      <c r="B20" s="4" t="s">
        <v>16</v>
      </c>
      <c r="C20" s="4" t="s">
        <v>518</v>
      </c>
      <c r="D20" s="4" t="s">
        <v>541</v>
      </c>
      <c r="E20" s="4" t="s">
        <v>909</v>
      </c>
      <c r="F20" s="4" t="s">
        <v>521</v>
      </c>
      <c r="G20" s="4" t="s">
        <v>522</v>
      </c>
    </row>
    <row r="21" spans="2:7" x14ac:dyDescent="0.3">
      <c r="B21" s="4" t="s">
        <v>17</v>
      </c>
      <c r="C21" s="4" t="s">
        <v>528</v>
      </c>
      <c r="D21" s="4" t="s">
        <v>542</v>
      </c>
      <c r="E21" s="4" t="s">
        <v>520</v>
      </c>
      <c r="F21" s="4" t="s">
        <v>521</v>
      </c>
      <c r="G21" s="4" t="s">
        <v>522</v>
      </c>
    </row>
    <row r="22" spans="2:7" x14ac:dyDescent="0.3">
      <c r="B22" s="4" t="s">
        <v>18</v>
      </c>
      <c r="C22" s="4" t="s">
        <v>518</v>
      </c>
      <c r="D22" s="4" t="s">
        <v>543</v>
      </c>
      <c r="E22" s="4" t="s">
        <v>910</v>
      </c>
      <c r="F22" s="4" t="s">
        <v>521</v>
      </c>
      <c r="G22" s="4" t="s">
        <v>522</v>
      </c>
    </row>
    <row r="23" spans="2:7" x14ac:dyDescent="0.3">
      <c r="B23" s="4" t="s">
        <v>19</v>
      </c>
      <c r="C23" s="4" t="s">
        <v>518</v>
      </c>
      <c r="D23" s="4" t="s">
        <v>544</v>
      </c>
      <c r="E23" s="4" t="s">
        <v>520</v>
      </c>
      <c r="F23" s="4" t="s">
        <v>521</v>
      </c>
      <c r="G23" s="4" t="s">
        <v>522</v>
      </c>
    </row>
    <row r="24" spans="2:7" x14ac:dyDescent="0.3">
      <c r="B24" s="4" t="s">
        <v>20</v>
      </c>
      <c r="C24" s="4" t="s">
        <v>518</v>
      </c>
      <c r="D24" s="4" t="s">
        <v>545</v>
      </c>
      <c r="E24" s="4" t="s">
        <v>520</v>
      </c>
      <c r="F24" s="4" t="s">
        <v>521</v>
      </c>
      <c r="G24" s="4" t="s">
        <v>522</v>
      </c>
    </row>
    <row r="25" spans="2:7" x14ac:dyDescent="0.3">
      <c r="B25" s="4" t="s">
        <v>21</v>
      </c>
      <c r="C25" s="4" t="s">
        <v>518</v>
      </c>
      <c r="D25" s="4" t="s">
        <v>546</v>
      </c>
      <c r="E25" s="4" t="s">
        <v>520</v>
      </c>
      <c r="F25" s="4" t="s">
        <v>521</v>
      </c>
      <c r="G25" s="4" t="s">
        <v>522</v>
      </c>
    </row>
    <row r="26" spans="2:7" x14ac:dyDescent="0.3">
      <c r="B26" s="4" t="s">
        <v>22</v>
      </c>
      <c r="C26" s="4" t="s">
        <v>518</v>
      </c>
      <c r="D26" s="4" t="s">
        <v>547</v>
      </c>
      <c r="E26" s="4" t="s">
        <v>520</v>
      </c>
      <c r="F26" s="4" t="s">
        <v>521</v>
      </c>
      <c r="G26" s="4" t="s">
        <v>522</v>
      </c>
    </row>
    <row r="27" spans="2:7" x14ac:dyDescent="0.3">
      <c r="B27" s="4" t="s">
        <v>23</v>
      </c>
      <c r="C27" s="4" t="s">
        <v>518</v>
      </c>
      <c r="D27" s="4" t="s">
        <v>548</v>
      </c>
      <c r="E27" s="4" t="s">
        <v>520</v>
      </c>
      <c r="F27" s="4" t="s">
        <v>521</v>
      </c>
      <c r="G27" s="4" t="s">
        <v>522</v>
      </c>
    </row>
    <row r="28" spans="2:7" x14ac:dyDescent="0.3">
      <c r="B28" s="4" t="s">
        <v>24</v>
      </c>
      <c r="C28" s="4" t="s">
        <v>518</v>
      </c>
      <c r="D28" s="4" t="s">
        <v>549</v>
      </c>
      <c r="E28" s="4" t="s">
        <v>520</v>
      </c>
      <c r="F28" s="4" t="s">
        <v>521</v>
      </c>
      <c r="G28" s="4" t="s">
        <v>522</v>
      </c>
    </row>
    <row r="29" spans="2:7" x14ac:dyDescent="0.3">
      <c r="B29" s="4" t="s">
        <v>25</v>
      </c>
      <c r="C29" s="4" t="s">
        <v>518</v>
      </c>
      <c r="D29" s="4" t="s">
        <v>550</v>
      </c>
      <c r="E29" s="4" t="s">
        <v>931</v>
      </c>
      <c r="F29" s="4" t="s">
        <v>521</v>
      </c>
      <c r="G29" s="4" t="s">
        <v>522</v>
      </c>
    </row>
    <row r="30" spans="2:7" x14ac:dyDescent="0.3">
      <c r="B30" s="4" t="s">
        <v>26</v>
      </c>
      <c r="C30" s="4" t="s">
        <v>528</v>
      </c>
      <c r="D30" s="4" t="s">
        <v>551</v>
      </c>
      <c r="E30" s="4" t="s">
        <v>520</v>
      </c>
      <c r="F30" s="4" t="s">
        <v>521</v>
      </c>
      <c r="G30" s="4" t="s">
        <v>522</v>
      </c>
    </row>
    <row r="31" spans="2:7" x14ac:dyDescent="0.3">
      <c r="B31" s="4" t="s">
        <v>27</v>
      </c>
      <c r="C31" s="4" t="s">
        <v>518</v>
      </c>
      <c r="D31" s="4" t="s">
        <v>552</v>
      </c>
      <c r="E31" s="4" t="s">
        <v>930</v>
      </c>
      <c r="F31" s="4" t="s">
        <v>521</v>
      </c>
      <c r="G31" s="4" t="s">
        <v>522</v>
      </c>
    </row>
    <row r="32" spans="2:7" x14ac:dyDescent="0.3">
      <c r="B32" s="4" t="s">
        <v>28</v>
      </c>
      <c r="C32" s="4" t="s">
        <v>528</v>
      </c>
      <c r="D32" s="4" t="s">
        <v>552</v>
      </c>
      <c r="E32" s="4" t="s">
        <v>520</v>
      </c>
      <c r="F32" s="4" t="s">
        <v>521</v>
      </c>
      <c r="G32" s="4" t="s">
        <v>522</v>
      </c>
    </row>
    <row r="33" spans="2:7" x14ac:dyDescent="0.3">
      <c r="B33" s="4" t="s">
        <v>29</v>
      </c>
      <c r="C33" s="4" t="s">
        <v>518</v>
      </c>
      <c r="D33" s="4" t="s">
        <v>553</v>
      </c>
      <c r="E33" s="4" t="s">
        <v>520</v>
      </c>
      <c r="F33" s="4" t="s">
        <v>521</v>
      </c>
      <c r="G33" s="4" t="s">
        <v>522</v>
      </c>
    </row>
    <row r="34" spans="2:7" x14ac:dyDescent="0.3">
      <c r="B34" s="4" t="s">
        <v>30</v>
      </c>
      <c r="C34" s="4" t="s">
        <v>518</v>
      </c>
      <c r="D34" s="4" t="s">
        <v>554</v>
      </c>
      <c r="E34" s="4" t="s">
        <v>520</v>
      </c>
      <c r="F34" s="4" t="s">
        <v>521</v>
      </c>
      <c r="G34" s="4" t="s">
        <v>522</v>
      </c>
    </row>
    <row r="35" spans="2:7" x14ac:dyDescent="0.3">
      <c r="B35" s="4" t="s">
        <v>31</v>
      </c>
      <c r="C35" s="4" t="s">
        <v>518</v>
      </c>
      <c r="D35" s="4" t="s">
        <v>555</v>
      </c>
      <c r="E35" s="4" t="s">
        <v>520</v>
      </c>
      <c r="F35" s="4" t="s">
        <v>521</v>
      </c>
      <c r="G35" s="4" t="s">
        <v>522</v>
      </c>
    </row>
    <row r="36" spans="2:7" x14ac:dyDescent="0.3">
      <c r="B36" s="4" t="s">
        <v>32</v>
      </c>
      <c r="C36" s="4" t="s">
        <v>518</v>
      </c>
      <c r="D36" s="4" t="s">
        <v>556</v>
      </c>
      <c r="E36" s="4" t="s">
        <v>947</v>
      </c>
      <c r="F36" s="4" t="s">
        <v>521</v>
      </c>
      <c r="G36" s="4" t="s">
        <v>522</v>
      </c>
    </row>
    <row r="37" spans="2:7" x14ac:dyDescent="0.3">
      <c r="B37" s="4" t="s">
        <v>33</v>
      </c>
      <c r="C37" s="4" t="s">
        <v>528</v>
      </c>
      <c r="D37" s="4" t="s">
        <v>557</v>
      </c>
      <c r="E37" s="4" t="s">
        <v>520</v>
      </c>
      <c r="F37" s="4" t="s">
        <v>521</v>
      </c>
      <c r="G37" s="4" t="s">
        <v>522</v>
      </c>
    </row>
    <row r="38" spans="2:7" x14ac:dyDescent="0.3">
      <c r="B38" s="4" t="s">
        <v>34</v>
      </c>
      <c r="C38" s="4" t="s">
        <v>518</v>
      </c>
      <c r="D38" s="4" t="s">
        <v>558</v>
      </c>
      <c r="E38" s="4" t="s">
        <v>520</v>
      </c>
      <c r="F38" s="4" t="s">
        <v>521</v>
      </c>
      <c r="G38" s="4" t="s">
        <v>522</v>
      </c>
    </row>
    <row r="39" spans="2:7" x14ac:dyDescent="0.3">
      <c r="B39" s="4" t="s">
        <v>35</v>
      </c>
      <c r="C39" s="4" t="s">
        <v>518</v>
      </c>
      <c r="D39" s="4" t="s">
        <v>559</v>
      </c>
      <c r="E39" s="4" t="s">
        <v>520</v>
      </c>
      <c r="F39" s="4" t="s">
        <v>521</v>
      </c>
      <c r="G39" s="4" t="s">
        <v>522</v>
      </c>
    </row>
    <row r="40" spans="2:7" x14ac:dyDescent="0.3">
      <c r="B40" s="4" t="s">
        <v>36</v>
      </c>
      <c r="C40" s="4" t="s">
        <v>518</v>
      </c>
      <c r="D40" s="4" t="s">
        <v>560</v>
      </c>
      <c r="E40" s="4" t="s">
        <v>520</v>
      </c>
      <c r="F40" s="4" t="s">
        <v>521</v>
      </c>
      <c r="G40" s="4" t="s">
        <v>522</v>
      </c>
    </row>
    <row r="41" spans="2:7" x14ac:dyDescent="0.3">
      <c r="B41" s="4" t="s">
        <v>37</v>
      </c>
      <c r="C41" s="4" t="s">
        <v>528</v>
      </c>
      <c r="D41" s="4" t="s">
        <v>561</v>
      </c>
      <c r="E41" s="4" t="s">
        <v>520</v>
      </c>
      <c r="F41" s="4" t="s">
        <v>521</v>
      </c>
      <c r="G41" s="4" t="s">
        <v>522</v>
      </c>
    </row>
    <row r="42" spans="2:7" x14ac:dyDescent="0.3">
      <c r="B42" s="4" t="s">
        <v>38</v>
      </c>
      <c r="C42" s="4" t="s">
        <v>518</v>
      </c>
      <c r="D42" s="4" t="s">
        <v>562</v>
      </c>
      <c r="E42" s="4" t="s">
        <v>520</v>
      </c>
      <c r="F42" s="4" t="s">
        <v>521</v>
      </c>
      <c r="G42" s="4" t="s">
        <v>522</v>
      </c>
    </row>
    <row r="43" spans="2:7" x14ac:dyDescent="0.3">
      <c r="B43" s="4" t="s">
        <v>39</v>
      </c>
      <c r="C43" s="4" t="s">
        <v>518</v>
      </c>
      <c r="D43" s="4" t="s">
        <v>563</v>
      </c>
      <c r="E43" s="4" t="s">
        <v>520</v>
      </c>
      <c r="F43" s="4" t="s">
        <v>521</v>
      </c>
      <c r="G43" s="4" t="s">
        <v>522</v>
      </c>
    </row>
    <row r="44" spans="2:7" x14ac:dyDescent="0.3">
      <c r="B44" s="4" t="s">
        <v>40</v>
      </c>
      <c r="C44" s="4" t="s">
        <v>518</v>
      </c>
      <c r="D44" s="4" t="s">
        <v>564</v>
      </c>
      <c r="E44" s="4" t="s">
        <v>520</v>
      </c>
      <c r="F44" s="4" t="s">
        <v>521</v>
      </c>
      <c r="G44" s="4" t="s">
        <v>522</v>
      </c>
    </row>
    <row r="45" spans="2:7" x14ac:dyDescent="0.3">
      <c r="B45" s="4" t="s">
        <v>41</v>
      </c>
      <c r="C45" s="4" t="s">
        <v>518</v>
      </c>
      <c r="D45" s="4" t="s">
        <v>565</v>
      </c>
      <c r="E45" s="4" t="s">
        <v>520</v>
      </c>
      <c r="F45" s="4" t="s">
        <v>521</v>
      </c>
      <c r="G45" s="4" t="s">
        <v>522</v>
      </c>
    </row>
    <row r="46" spans="2:7" x14ac:dyDescent="0.3">
      <c r="B46" s="4" t="s">
        <v>42</v>
      </c>
      <c r="C46" s="4" t="s">
        <v>518</v>
      </c>
      <c r="D46" s="4" t="s">
        <v>566</v>
      </c>
      <c r="E46" s="4" t="s">
        <v>520</v>
      </c>
      <c r="F46" s="4" t="s">
        <v>521</v>
      </c>
      <c r="G46" s="4" t="s">
        <v>522</v>
      </c>
    </row>
    <row r="47" spans="2:7" x14ac:dyDescent="0.3">
      <c r="B47" s="4" t="s">
        <v>43</v>
      </c>
      <c r="C47" s="4" t="s">
        <v>518</v>
      </c>
      <c r="D47" s="4" t="s">
        <v>567</v>
      </c>
      <c r="E47" s="4" t="s">
        <v>520</v>
      </c>
      <c r="F47" s="4" t="s">
        <v>521</v>
      </c>
      <c r="G47" s="4" t="s">
        <v>522</v>
      </c>
    </row>
    <row r="48" spans="2:7" x14ac:dyDescent="0.3">
      <c r="B48" s="4" t="s">
        <v>44</v>
      </c>
      <c r="C48" s="4" t="s">
        <v>518</v>
      </c>
      <c r="D48" s="4" t="s">
        <v>568</v>
      </c>
      <c r="E48" s="4" t="s">
        <v>520</v>
      </c>
      <c r="F48" s="4" t="s">
        <v>521</v>
      </c>
      <c r="G48" s="4" t="s">
        <v>522</v>
      </c>
    </row>
    <row r="49" spans="2:7" x14ac:dyDescent="0.3">
      <c r="B49" s="4" t="s">
        <v>45</v>
      </c>
      <c r="C49" s="4" t="s">
        <v>518</v>
      </c>
      <c r="D49" s="4" t="s">
        <v>569</v>
      </c>
      <c r="E49" s="4" t="s">
        <v>520</v>
      </c>
      <c r="F49" s="4" t="s">
        <v>521</v>
      </c>
      <c r="G49" s="4" t="s">
        <v>522</v>
      </c>
    </row>
    <row r="50" spans="2:7" x14ac:dyDescent="0.3">
      <c r="B50" s="4" t="s">
        <v>46</v>
      </c>
      <c r="C50" s="4" t="s">
        <v>518</v>
      </c>
      <c r="D50" s="4" t="s">
        <v>570</v>
      </c>
      <c r="E50" s="4" t="s">
        <v>520</v>
      </c>
      <c r="F50" s="4" t="s">
        <v>521</v>
      </c>
      <c r="G50" s="4" t="s">
        <v>522</v>
      </c>
    </row>
    <row r="51" spans="2:7" x14ac:dyDescent="0.3">
      <c r="B51" s="4" t="s">
        <v>47</v>
      </c>
      <c r="C51" s="4" t="s">
        <v>518</v>
      </c>
      <c r="D51" s="4" t="s">
        <v>571</v>
      </c>
      <c r="E51" s="4" t="s">
        <v>520</v>
      </c>
      <c r="F51" s="4" t="s">
        <v>521</v>
      </c>
      <c r="G51" s="4" t="s">
        <v>522</v>
      </c>
    </row>
    <row r="52" spans="2:7" x14ac:dyDescent="0.3">
      <c r="B52" s="4" t="s">
        <v>48</v>
      </c>
      <c r="C52" s="4" t="s">
        <v>528</v>
      </c>
      <c r="D52" s="4" t="s">
        <v>572</v>
      </c>
      <c r="E52" s="4" t="s">
        <v>520</v>
      </c>
      <c r="F52" s="4" t="s">
        <v>521</v>
      </c>
      <c r="G52" s="4" t="s">
        <v>522</v>
      </c>
    </row>
    <row r="53" spans="2:7" x14ac:dyDescent="0.3">
      <c r="B53" s="4" t="s">
        <v>49</v>
      </c>
      <c r="C53" s="4" t="s">
        <v>518</v>
      </c>
      <c r="D53" s="4" t="s">
        <v>573</v>
      </c>
      <c r="E53" s="4" t="s">
        <v>520</v>
      </c>
      <c r="F53" s="4" t="s">
        <v>521</v>
      </c>
      <c r="G53" s="4" t="s">
        <v>522</v>
      </c>
    </row>
    <row r="54" spans="2:7" x14ac:dyDescent="0.3">
      <c r="B54" s="4" t="s">
        <v>50</v>
      </c>
      <c r="C54" s="4" t="s">
        <v>518</v>
      </c>
      <c r="D54" s="4" t="s">
        <v>574</v>
      </c>
      <c r="E54" s="4" t="s">
        <v>520</v>
      </c>
      <c r="F54" s="4" t="s">
        <v>521</v>
      </c>
      <c r="G54" s="4" t="s">
        <v>522</v>
      </c>
    </row>
    <row r="55" spans="2:7" x14ac:dyDescent="0.3">
      <c r="B55" s="4" t="s">
        <v>51</v>
      </c>
      <c r="C55" s="4" t="s">
        <v>528</v>
      </c>
      <c r="D55" s="4" t="s">
        <v>575</v>
      </c>
      <c r="E55" s="4" t="s">
        <v>520</v>
      </c>
      <c r="F55" s="4" t="s">
        <v>521</v>
      </c>
      <c r="G55" s="4" t="s">
        <v>522</v>
      </c>
    </row>
    <row r="56" spans="2:7" x14ac:dyDescent="0.3">
      <c r="B56" s="4" t="s">
        <v>52</v>
      </c>
      <c r="C56" s="4" t="s">
        <v>528</v>
      </c>
      <c r="D56" s="4" t="s">
        <v>576</v>
      </c>
      <c r="E56" s="4" t="s">
        <v>520</v>
      </c>
      <c r="F56" s="4" t="s">
        <v>521</v>
      </c>
      <c r="G56" s="4" t="s">
        <v>522</v>
      </c>
    </row>
    <row r="57" spans="2:7" x14ac:dyDescent="0.3">
      <c r="B57" s="4" t="s">
        <v>53</v>
      </c>
      <c r="C57" s="4" t="s">
        <v>528</v>
      </c>
      <c r="D57" s="4" t="s">
        <v>577</v>
      </c>
      <c r="E57" s="4" t="s">
        <v>520</v>
      </c>
      <c r="F57" s="4" t="s">
        <v>521</v>
      </c>
      <c r="G57" s="4" t="s">
        <v>522</v>
      </c>
    </row>
    <row r="58" spans="2:7" x14ac:dyDescent="0.3">
      <c r="B58" s="4" t="s">
        <v>54</v>
      </c>
      <c r="C58" s="4" t="s">
        <v>518</v>
      </c>
      <c r="D58" s="4" t="s">
        <v>578</v>
      </c>
      <c r="E58" s="4" t="s">
        <v>979</v>
      </c>
      <c r="F58" s="4" t="s">
        <v>521</v>
      </c>
      <c r="G58" s="4" t="s">
        <v>522</v>
      </c>
    </row>
    <row r="59" spans="2:7" x14ac:dyDescent="0.3">
      <c r="B59" s="4" t="s">
        <v>55</v>
      </c>
      <c r="C59" s="4" t="s">
        <v>518</v>
      </c>
      <c r="D59" s="4" t="s">
        <v>579</v>
      </c>
      <c r="E59" s="4" t="s">
        <v>979</v>
      </c>
      <c r="F59" s="4" t="s">
        <v>521</v>
      </c>
      <c r="G59" s="4" t="s">
        <v>522</v>
      </c>
    </row>
    <row r="60" spans="2:7" x14ac:dyDescent="0.3">
      <c r="B60" s="4" t="s">
        <v>56</v>
      </c>
      <c r="C60" s="4" t="s">
        <v>518</v>
      </c>
      <c r="D60" s="4" t="s">
        <v>580</v>
      </c>
      <c r="E60" s="4" t="s">
        <v>979</v>
      </c>
      <c r="F60" s="4" t="s">
        <v>521</v>
      </c>
      <c r="G60" s="4" t="s">
        <v>522</v>
      </c>
    </row>
    <row r="61" spans="2:7" x14ac:dyDescent="0.3">
      <c r="B61" s="4" t="s">
        <v>57</v>
      </c>
      <c r="C61" s="4" t="s">
        <v>518</v>
      </c>
      <c r="D61" s="4" t="s">
        <v>581</v>
      </c>
      <c r="E61" s="4" t="s">
        <v>979</v>
      </c>
      <c r="F61" s="4" t="s">
        <v>521</v>
      </c>
      <c r="G61" s="4" t="s">
        <v>522</v>
      </c>
    </row>
    <row r="62" spans="2:7" x14ac:dyDescent="0.3">
      <c r="B62" s="4" t="s">
        <v>58</v>
      </c>
      <c r="C62" s="4" t="s">
        <v>518</v>
      </c>
      <c r="D62" s="4" t="s">
        <v>582</v>
      </c>
      <c r="E62" s="4" t="s">
        <v>979</v>
      </c>
      <c r="F62" s="4" t="s">
        <v>521</v>
      </c>
      <c r="G62" s="4" t="s">
        <v>522</v>
      </c>
    </row>
    <row r="63" spans="2:7" x14ac:dyDescent="0.3">
      <c r="B63" s="4" t="s">
        <v>59</v>
      </c>
      <c r="C63" s="4" t="s">
        <v>518</v>
      </c>
      <c r="D63" s="4" t="s">
        <v>583</v>
      </c>
      <c r="E63" s="4" t="s">
        <v>979</v>
      </c>
      <c r="F63" s="4" t="s">
        <v>521</v>
      </c>
      <c r="G63" s="4" t="s">
        <v>522</v>
      </c>
    </row>
    <row r="64" spans="2:7" x14ac:dyDescent="0.3">
      <c r="B64" s="4" t="s">
        <v>60</v>
      </c>
      <c r="C64" s="4" t="s">
        <v>518</v>
      </c>
      <c r="D64" s="4" t="s">
        <v>584</v>
      </c>
      <c r="E64" s="4" t="s">
        <v>979</v>
      </c>
      <c r="F64" s="4" t="s">
        <v>521</v>
      </c>
      <c r="G64" s="4" t="s">
        <v>522</v>
      </c>
    </row>
    <row r="65" spans="2:7" x14ac:dyDescent="0.3">
      <c r="B65" s="4" t="s">
        <v>61</v>
      </c>
      <c r="C65" s="4" t="s">
        <v>518</v>
      </c>
      <c r="D65" s="4" t="s">
        <v>585</v>
      </c>
      <c r="E65" s="4" t="s">
        <v>979</v>
      </c>
      <c r="F65" s="4" t="s">
        <v>521</v>
      </c>
      <c r="G65" s="4" t="s">
        <v>522</v>
      </c>
    </row>
    <row r="66" spans="2:7" x14ac:dyDescent="0.3">
      <c r="B66" s="4" t="s">
        <v>62</v>
      </c>
      <c r="C66" s="4" t="s">
        <v>518</v>
      </c>
      <c r="D66" s="4" t="s">
        <v>586</v>
      </c>
      <c r="E66" s="4" t="s">
        <v>979</v>
      </c>
      <c r="F66" s="4" t="s">
        <v>521</v>
      </c>
      <c r="G66" s="4" t="s">
        <v>522</v>
      </c>
    </row>
    <row r="67" spans="2:7" x14ac:dyDescent="0.3">
      <c r="B67" s="4" t="s">
        <v>63</v>
      </c>
      <c r="C67" s="4" t="s">
        <v>518</v>
      </c>
      <c r="D67" s="4" t="s">
        <v>587</v>
      </c>
      <c r="E67" s="4" t="s">
        <v>979</v>
      </c>
      <c r="F67" s="4" t="s">
        <v>521</v>
      </c>
      <c r="G67" s="4" t="s">
        <v>522</v>
      </c>
    </row>
    <row r="68" spans="2:7" x14ac:dyDescent="0.3">
      <c r="B68" s="4" t="s">
        <v>64</v>
      </c>
      <c r="C68" s="4" t="s">
        <v>518</v>
      </c>
      <c r="D68" s="4" t="s">
        <v>588</v>
      </c>
      <c r="E68" s="4" t="s">
        <v>979</v>
      </c>
      <c r="F68" s="4" t="s">
        <v>521</v>
      </c>
      <c r="G68" s="4" t="s">
        <v>522</v>
      </c>
    </row>
    <row r="69" spans="2:7" x14ac:dyDescent="0.3">
      <c r="B69" s="4" t="s">
        <v>65</v>
      </c>
      <c r="C69" s="4" t="s">
        <v>518</v>
      </c>
      <c r="D69" s="4" t="s">
        <v>589</v>
      </c>
      <c r="E69" s="4" t="s">
        <v>979</v>
      </c>
      <c r="F69" s="4" t="s">
        <v>521</v>
      </c>
      <c r="G69" s="4" t="s">
        <v>522</v>
      </c>
    </row>
    <row r="70" spans="2:7" x14ac:dyDescent="0.3">
      <c r="B70" s="4" t="s">
        <v>66</v>
      </c>
      <c r="C70" s="4" t="s">
        <v>518</v>
      </c>
      <c r="D70" s="4" t="s">
        <v>590</v>
      </c>
      <c r="E70" s="4" t="s">
        <v>979</v>
      </c>
      <c r="F70" s="4" t="s">
        <v>521</v>
      </c>
      <c r="G70" s="4" t="s">
        <v>522</v>
      </c>
    </row>
    <row r="71" spans="2:7" x14ac:dyDescent="0.3">
      <c r="B71" s="4" t="s">
        <v>67</v>
      </c>
      <c r="C71" s="4" t="s">
        <v>518</v>
      </c>
      <c r="D71" s="4" t="s">
        <v>591</v>
      </c>
      <c r="E71" s="4" t="s">
        <v>979</v>
      </c>
      <c r="F71" s="4" t="s">
        <v>521</v>
      </c>
      <c r="G71" s="4" t="s">
        <v>522</v>
      </c>
    </row>
    <row r="72" spans="2:7" x14ac:dyDescent="0.3">
      <c r="B72" s="4" t="s">
        <v>68</v>
      </c>
      <c r="C72" s="4" t="s">
        <v>518</v>
      </c>
      <c r="D72" s="4" t="s">
        <v>592</v>
      </c>
      <c r="E72" s="4" t="s">
        <v>979</v>
      </c>
      <c r="F72" s="4" t="s">
        <v>521</v>
      </c>
      <c r="G72" s="4" t="s">
        <v>522</v>
      </c>
    </row>
    <row r="73" spans="2:7" x14ac:dyDescent="0.3">
      <c r="B73" s="4" t="s">
        <v>69</v>
      </c>
      <c r="C73" s="4" t="s">
        <v>518</v>
      </c>
      <c r="D73" s="4" t="s">
        <v>593</v>
      </c>
      <c r="E73" s="4" t="s">
        <v>979</v>
      </c>
      <c r="F73" s="4" t="s">
        <v>521</v>
      </c>
      <c r="G73" s="4" t="s">
        <v>522</v>
      </c>
    </row>
    <row r="74" spans="2:7" x14ac:dyDescent="0.3">
      <c r="B74" s="4" t="s">
        <v>70</v>
      </c>
      <c r="C74" s="4" t="s">
        <v>518</v>
      </c>
      <c r="D74" s="4" t="s">
        <v>370</v>
      </c>
      <c r="E74" s="4" t="s">
        <v>979</v>
      </c>
      <c r="F74" s="4" t="s">
        <v>521</v>
      </c>
      <c r="G74" s="4" t="s">
        <v>522</v>
      </c>
    </row>
    <row r="75" spans="2:7" x14ac:dyDescent="0.3">
      <c r="B75" s="4" t="s">
        <v>71</v>
      </c>
      <c r="C75" s="4" t="s">
        <v>518</v>
      </c>
      <c r="D75" s="4" t="s">
        <v>594</v>
      </c>
      <c r="E75" s="4" t="s">
        <v>979</v>
      </c>
      <c r="F75" s="4" t="s">
        <v>521</v>
      </c>
      <c r="G75" s="4" t="s">
        <v>522</v>
      </c>
    </row>
    <row r="76" spans="2:7" x14ac:dyDescent="0.3">
      <c r="B76" s="4" t="s">
        <v>72</v>
      </c>
      <c r="C76" s="4" t="s">
        <v>518</v>
      </c>
      <c r="D76" s="4" t="s">
        <v>595</v>
      </c>
      <c r="E76" s="4" t="s">
        <v>979</v>
      </c>
      <c r="F76" s="4" t="s">
        <v>521</v>
      </c>
      <c r="G76" s="4" t="s">
        <v>522</v>
      </c>
    </row>
    <row r="77" spans="2:7" x14ac:dyDescent="0.3">
      <c r="B77" s="4" t="s">
        <v>73</v>
      </c>
      <c r="C77" s="4" t="s">
        <v>518</v>
      </c>
      <c r="D77" s="4" t="s">
        <v>596</v>
      </c>
      <c r="E77" s="4" t="s">
        <v>979</v>
      </c>
      <c r="F77" s="4" t="s">
        <v>521</v>
      </c>
      <c r="G77" s="4" t="s">
        <v>522</v>
      </c>
    </row>
    <row r="78" spans="2:7" x14ac:dyDescent="0.3">
      <c r="B78" s="4" t="s">
        <v>74</v>
      </c>
      <c r="C78" s="4" t="s">
        <v>518</v>
      </c>
      <c r="D78" s="4" t="s">
        <v>597</v>
      </c>
      <c r="E78" s="4" t="s">
        <v>979</v>
      </c>
      <c r="F78" s="4" t="s">
        <v>521</v>
      </c>
      <c r="G78" s="4" t="s">
        <v>522</v>
      </c>
    </row>
    <row r="79" spans="2:7" x14ac:dyDescent="0.3">
      <c r="B79" s="4" t="s">
        <v>75</v>
      </c>
      <c r="C79" s="4" t="s">
        <v>518</v>
      </c>
      <c r="D79" s="4" t="s">
        <v>598</v>
      </c>
      <c r="E79" s="4" t="s">
        <v>979</v>
      </c>
      <c r="F79" s="4" t="s">
        <v>521</v>
      </c>
      <c r="G79" s="4" t="s">
        <v>522</v>
      </c>
    </row>
    <row r="80" spans="2:7" x14ac:dyDescent="0.3">
      <c r="B80" s="4" t="s">
        <v>76</v>
      </c>
      <c r="C80" s="4" t="s">
        <v>518</v>
      </c>
      <c r="D80" s="4" t="s">
        <v>599</v>
      </c>
      <c r="E80" s="4" t="s">
        <v>979</v>
      </c>
      <c r="F80" s="4" t="s">
        <v>521</v>
      </c>
      <c r="G80" s="4" t="s">
        <v>522</v>
      </c>
    </row>
    <row r="81" spans="2:7" x14ac:dyDescent="0.3">
      <c r="B81" s="4" t="s">
        <v>77</v>
      </c>
      <c r="C81" s="4" t="s">
        <v>528</v>
      </c>
      <c r="D81" s="4" t="s">
        <v>600</v>
      </c>
      <c r="E81" s="4" t="s">
        <v>520</v>
      </c>
      <c r="F81" s="4" t="s">
        <v>521</v>
      </c>
      <c r="G81" s="4" t="s">
        <v>522</v>
      </c>
    </row>
    <row r="82" spans="2:7" x14ac:dyDescent="0.3">
      <c r="B82" s="4" t="s">
        <v>78</v>
      </c>
      <c r="C82" s="4" t="s">
        <v>518</v>
      </c>
      <c r="D82" s="4" t="s">
        <v>600</v>
      </c>
      <c r="E82" s="4" t="s">
        <v>524</v>
      </c>
      <c r="F82" s="4" t="s">
        <v>521</v>
      </c>
      <c r="G82" s="4" t="s">
        <v>522</v>
      </c>
    </row>
    <row r="83" spans="2:7" x14ac:dyDescent="0.3">
      <c r="B83" s="4" t="s">
        <v>79</v>
      </c>
      <c r="C83" s="4" t="s">
        <v>518</v>
      </c>
      <c r="D83" s="4" t="s">
        <v>601</v>
      </c>
      <c r="E83" s="4" t="s">
        <v>981</v>
      </c>
      <c r="F83" s="4" t="s">
        <v>521</v>
      </c>
      <c r="G83" s="4" t="s">
        <v>522</v>
      </c>
    </row>
    <row r="84" spans="2:7" x14ac:dyDescent="0.3">
      <c r="B84" s="4" t="s">
        <v>80</v>
      </c>
      <c r="C84" s="4" t="s">
        <v>518</v>
      </c>
      <c r="D84" s="4" t="s">
        <v>602</v>
      </c>
      <c r="E84" s="4" t="s">
        <v>981</v>
      </c>
      <c r="F84" s="4" t="s">
        <v>521</v>
      </c>
      <c r="G84" s="4" t="s">
        <v>522</v>
      </c>
    </row>
    <row r="85" spans="2:7" x14ac:dyDescent="0.3">
      <c r="B85" s="4" t="s">
        <v>81</v>
      </c>
      <c r="C85" s="4" t="s">
        <v>518</v>
      </c>
      <c r="D85" s="4" t="s">
        <v>603</v>
      </c>
      <c r="E85" s="4" t="s">
        <v>981</v>
      </c>
      <c r="F85" s="4" t="s">
        <v>521</v>
      </c>
      <c r="G85" s="4" t="s">
        <v>522</v>
      </c>
    </row>
    <row r="86" spans="2:7" x14ac:dyDescent="0.3">
      <c r="B86" s="4" t="s">
        <v>82</v>
      </c>
      <c r="C86" s="4" t="s">
        <v>518</v>
      </c>
      <c r="D86" s="4" t="s">
        <v>604</v>
      </c>
      <c r="E86" s="4" t="s">
        <v>981</v>
      </c>
      <c r="F86" s="4" t="s">
        <v>521</v>
      </c>
      <c r="G86" s="4" t="s">
        <v>522</v>
      </c>
    </row>
    <row r="87" spans="2:7" x14ac:dyDescent="0.3">
      <c r="B87" s="4" t="s">
        <v>83</v>
      </c>
      <c r="C87" s="4" t="s">
        <v>518</v>
      </c>
      <c r="D87" s="4" t="s">
        <v>605</v>
      </c>
      <c r="E87" s="4" t="s">
        <v>981</v>
      </c>
      <c r="F87" s="4" t="s">
        <v>521</v>
      </c>
      <c r="G87" s="4" t="s">
        <v>522</v>
      </c>
    </row>
    <row r="88" spans="2:7" x14ac:dyDescent="0.3">
      <c r="B88" s="4" t="s">
        <v>84</v>
      </c>
      <c r="C88" s="4" t="s">
        <v>518</v>
      </c>
      <c r="D88" s="4" t="s">
        <v>606</v>
      </c>
      <c r="E88" s="4" t="s">
        <v>981</v>
      </c>
      <c r="F88" s="4" t="s">
        <v>521</v>
      </c>
      <c r="G88" s="4" t="s">
        <v>522</v>
      </c>
    </row>
    <row r="89" spans="2:7" x14ac:dyDescent="0.3">
      <c r="B89" s="4" t="s">
        <v>85</v>
      </c>
      <c r="C89" s="4" t="s">
        <v>518</v>
      </c>
      <c r="D89" s="4" t="s">
        <v>607</v>
      </c>
      <c r="E89" s="4" t="s">
        <v>981</v>
      </c>
      <c r="F89" s="4" t="s">
        <v>521</v>
      </c>
      <c r="G89" s="4" t="s">
        <v>522</v>
      </c>
    </row>
    <row r="90" spans="2:7" x14ac:dyDescent="0.3">
      <c r="B90" s="4" t="s">
        <v>86</v>
      </c>
      <c r="C90" s="4" t="s">
        <v>518</v>
      </c>
      <c r="D90" s="4" t="s">
        <v>608</v>
      </c>
      <c r="E90" s="4" t="s">
        <v>981</v>
      </c>
      <c r="F90" s="4" t="s">
        <v>521</v>
      </c>
      <c r="G90" s="4" t="s">
        <v>522</v>
      </c>
    </row>
    <row r="91" spans="2:7" x14ac:dyDescent="0.3">
      <c r="B91" s="4" t="s">
        <v>87</v>
      </c>
      <c r="C91" s="4" t="s">
        <v>518</v>
      </c>
      <c r="D91" s="4" t="s">
        <v>609</v>
      </c>
      <c r="E91" s="4" t="s">
        <v>981</v>
      </c>
      <c r="F91" s="4" t="s">
        <v>521</v>
      </c>
      <c r="G91" s="4" t="s">
        <v>522</v>
      </c>
    </row>
    <row r="92" spans="2:7" x14ac:dyDescent="0.3">
      <c r="B92" s="4" t="s">
        <v>88</v>
      </c>
      <c r="C92" s="4" t="s">
        <v>518</v>
      </c>
      <c r="D92" s="4" t="s">
        <v>610</v>
      </c>
      <c r="E92" s="4" t="s">
        <v>981</v>
      </c>
      <c r="F92" s="4" t="s">
        <v>521</v>
      </c>
      <c r="G92" s="4" t="s">
        <v>522</v>
      </c>
    </row>
    <row r="93" spans="2:7" x14ac:dyDescent="0.3">
      <c r="B93" s="4" t="s">
        <v>89</v>
      </c>
      <c r="C93" s="4" t="s">
        <v>518</v>
      </c>
      <c r="D93" s="4" t="s">
        <v>611</v>
      </c>
      <c r="E93" s="4" t="s">
        <v>520</v>
      </c>
      <c r="F93" s="4" t="s">
        <v>521</v>
      </c>
      <c r="G93" s="4" t="s">
        <v>522</v>
      </c>
    </row>
    <row r="94" spans="2:7" x14ac:dyDescent="0.3">
      <c r="B94" s="4" t="s">
        <v>90</v>
      </c>
      <c r="C94" s="4" t="s">
        <v>518</v>
      </c>
      <c r="D94" s="4" t="s">
        <v>612</v>
      </c>
      <c r="E94" s="4" t="s">
        <v>520</v>
      </c>
      <c r="F94" s="4" t="s">
        <v>521</v>
      </c>
      <c r="G94" s="4" t="s">
        <v>522</v>
      </c>
    </row>
    <row r="95" spans="2:7" x14ac:dyDescent="0.3">
      <c r="B95" s="4" t="s">
        <v>91</v>
      </c>
      <c r="C95" s="4" t="s">
        <v>518</v>
      </c>
      <c r="D95" s="4" t="s">
        <v>613</v>
      </c>
      <c r="E95" s="4" t="s">
        <v>520</v>
      </c>
      <c r="F95" s="4" t="s">
        <v>521</v>
      </c>
      <c r="G95" s="4" t="s">
        <v>522</v>
      </c>
    </row>
    <row r="96" spans="2:7" x14ac:dyDescent="0.3">
      <c r="B96" s="4" t="s">
        <v>92</v>
      </c>
      <c r="C96" s="4" t="s">
        <v>518</v>
      </c>
      <c r="D96" s="4" t="s">
        <v>614</v>
      </c>
      <c r="E96" s="4" t="s">
        <v>520</v>
      </c>
      <c r="F96" s="4" t="s">
        <v>521</v>
      </c>
      <c r="G96" s="4" t="s">
        <v>522</v>
      </c>
    </row>
    <row r="97" spans="2:7" x14ac:dyDescent="0.3">
      <c r="B97" s="4" t="s">
        <v>93</v>
      </c>
      <c r="C97" s="4" t="s">
        <v>518</v>
      </c>
      <c r="D97" s="4" t="s">
        <v>615</v>
      </c>
      <c r="E97" s="4" t="s">
        <v>993</v>
      </c>
      <c r="F97" s="4" t="s">
        <v>521</v>
      </c>
      <c r="G97" s="4" t="s">
        <v>522</v>
      </c>
    </row>
    <row r="98" spans="2:7" x14ac:dyDescent="0.3">
      <c r="B98" s="4" t="s">
        <v>94</v>
      </c>
      <c r="C98" s="4" t="s">
        <v>528</v>
      </c>
      <c r="D98" s="4" t="s">
        <v>616</v>
      </c>
      <c r="E98" s="4" t="s">
        <v>520</v>
      </c>
      <c r="F98" s="4" t="s">
        <v>521</v>
      </c>
      <c r="G98" s="4" t="s">
        <v>522</v>
      </c>
    </row>
    <row r="99" spans="2:7" x14ac:dyDescent="0.3">
      <c r="B99" s="4" t="s">
        <v>95</v>
      </c>
      <c r="C99" s="4" t="s">
        <v>528</v>
      </c>
      <c r="D99" s="4" t="s">
        <v>617</v>
      </c>
      <c r="E99" s="4" t="s">
        <v>520</v>
      </c>
      <c r="F99" s="4" t="s">
        <v>521</v>
      </c>
      <c r="G99" s="4" t="s">
        <v>522</v>
      </c>
    </row>
    <row r="100" spans="2:7" x14ac:dyDescent="0.3">
      <c r="B100" s="4" t="s">
        <v>96</v>
      </c>
      <c r="C100" s="4" t="s">
        <v>518</v>
      </c>
      <c r="D100" s="4" t="s">
        <v>618</v>
      </c>
      <c r="E100" s="4" t="s">
        <v>1000</v>
      </c>
      <c r="F100" s="4" t="s">
        <v>521</v>
      </c>
      <c r="G100" s="4" t="s">
        <v>522</v>
      </c>
    </row>
    <row r="101" spans="2:7" x14ac:dyDescent="0.3">
      <c r="B101" s="4" t="s">
        <v>97</v>
      </c>
      <c r="C101" s="4" t="s">
        <v>518</v>
      </c>
      <c r="D101" s="4" t="s">
        <v>619</v>
      </c>
      <c r="E101" s="4" t="s">
        <v>1000</v>
      </c>
      <c r="F101" s="4" t="s">
        <v>521</v>
      </c>
      <c r="G101" s="4" t="s">
        <v>522</v>
      </c>
    </row>
    <row r="102" spans="2:7" x14ac:dyDescent="0.3">
      <c r="B102" s="4" t="s">
        <v>98</v>
      </c>
      <c r="C102" s="4" t="s">
        <v>518</v>
      </c>
      <c r="D102" s="4" t="s">
        <v>620</v>
      </c>
      <c r="E102" s="4" t="s">
        <v>1000</v>
      </c>
      <c r="F102" s="4" t="s">
        <v>521</v>
      </c>
      <c r="G102" s="4" t="s">
        <v>522</v>
      </c>
    </row>
    <row r="103" spans="2:7" x14ac:dyDescent="0.3">
      <c r="B103" s="4" t="s">
        <v>99</v>
      </c>
      <c r="C103" s="4" t="s">
        <v>518</v>
      </c>
      <c r="D103" s="4" t="s">
        <v>621</v>
      </c>
      <c r="E103" s="4" t="s">
        <v>1012</v>
      </c>
      <c r="F103" s="4" t="s">
        <v>521</v>
      </c>
      <c r="G103" s="4" t="s">
        <v>522</v>
      </c>
    </row>
    <row r="104" spans="2:7" x14ac:dyDescent="0.3">
      <c r="B104" s="4" t="s">
        <v>100</v>
      </c>
      <c r="C104" s="4" t="s">
        <v>518</v>
      </c>
      <c r="D104" s="4" t="s">
        <v>622</v>
      </c>
      <c r="E104" s="4" t="s">
        <v>1012</v>
      </c>
      <c r="F104" s="4" t="s">
        <v>521</v>
      </c>
      <c r="G104" s="4" t="s">
        <v>522</v>
      </c>
    </row>
    <row r="105" spans="2:7" x14ac:dyDescent="0.3">
      <c r="B105" s="4" t="s">
        <v>101</v>
      </c>
      <c r="C105" s="4" t="s">
        <v>518</v>
      </c>
      <c r="D105" s="4" t="s">
        <v>623</v>
      </c>
      <c r="E105" s="4" t="s">
        <v>520</v>
      </c>
      <c r="F105" s="4" t="s">
        <v>521</v>
      </c>
      <c r="G105" s="4" t="s">
        <v>522</v>
      </c>
    </row>
    <row r="106" spans="2:7" x14ac:dyDescent="0.3">
      <c r="B106" s="4" t="s">
        <v>102</v>
      </c>
      <c r="C106" s="4" t="s">
        <v>518</v>
      </c>
      <c r="D106" s="4" t="s">
        <v>624</v>
      </c>
      <c r="E106" s="4" t="s">
        <v>520</v>
      </c>
      <c r="F106" s="4" t="s">
        <v>521</v>
      </c>
      <c r="G106" s="4" t="s">
        <v>522</v>
      </c>
    </row>
    <row r="107" spans="2:7" x14ac:dyDescent="0.3">
      <c r="B107" s="4" t="s">
        <v>103</v>
      </c>
      <c r="C107" s="4" t="s">
        <v>518</v>
      </c>
      <c r="D107" s="4" t="s">
        <v>625</v>
      </c>
      <c r="E107" s="4" t="s">
        <v>520</v>
      </c>
      <c r="F107" s="4" t="s">
        <v>521</v>
      </c>
      <c r="G107" s="4" t="s">
        <v>522</v>
      </c>
    </row>
    <row r="108" spans="2:7" x14ac:dyDescent="0.3">
      <c r="B108" s="4" t="s">
        <v>104</v>
      </c>
      <c r="C108" s="4" t="s">
        <v>518</v>
      </c>
      <c r="D108" s="4" t="s">
        <v>626</v>
      </c>
      <c r="E108" s="4" t="s">
        <v>520</v>
      </c>
      <c r="F108" s="4" t="s">
        <v>521</v>
      </c>
      <c r="G108" s="4" t="s">
        <v>522</v>
      </c>
    </row>
    <row r="109" spans="2:7" x14ac:dyDescent="0.3">
      <c r="B109" s="4" t="s">
        <v>105</v>
      </c>
      <c r="C109" s="4" t="s">
        <v>518</v>
      </c>
      <c r="D109" s="4" t="s">
        <v>627</v>
      </c>
      <c r="E109" s="4" t="s">
        <v>520</v>
      </c>
      <c r="F109" s="4" t="s">
        <v>521</v>
      </c>
      <c r="G109" s="4" t="s">
        <v>522</v>
      </c>
    </row>
    <row r="110" spans="2:7" x14ac:dyDescent="0.3">
      <c r="B110" s="4" t="s">
        <v>106</v>
      </c>
      <c r="C110" s="4" t="s">
        <v>518</v>
      </c>
      <c r="D110" s="4" t="s">
        <v>628</v>
      </c>
      <c r="E110" s="4" t="s">
        <v>520</v>
      </c>
      <c r="F110" s="4" t="s">
        <v>521</v>
      </c>
      <c r="G110" s="4" t="s">
        <v>522</v>
      </c>
    </row>
    <row r="111" spans="2:7" x14ac:dyDescent="0.3">
      <c r="B111" s="4" t="s">
        <v>107</v>
      </c>
      <c r="C111" s="4" t="s">
        <v>518</v>
      </c>
      <c r="D111" s="4" t="s">
        <v>629</v>
      </c>
      <c r="E111" s="4" t="s">
        <v>520</v>
      </c>
      <c r="F111" s="4" t="s">
        <v>521</v>
      </c>
      <c r="G111" s="4" t="s">
        <v>522</v>
      </c>
    </row>
    <row r="112" spans="2:7" x14ac:dyDescent="0.3">
      <c r="B112" s="4" t="s">
        <v>108</v>
      </c>
      <c r="C112" s="4" t="s">
        <v>528</v>
      </c>
      <c r="D112" s="4" t="s">
        <v>630</v>
      </c>
      <c r="E112" s="4" t="s">
        <v>520</v>
      </c>
      <c r="F112" s="4" t="s">
        <v>521</v>
      </c>
      <c r="G112" s="4" t="s">
        <v>522</v>
      </c>
    </row>
    <row r="113" spans="2:7" x14ac:dyDescent="0.3">
      <c r="B113" s="4" t="s">
        <v>109</v>
      </c>
      <c r="C113" s="4" t="s">
        <v>528</v>
      </c>
      <c r="D113" s="4" t="s">
        <v>631</v>
      </c>
      <c r="E113" s="4" t="s">
        <v>520</v>
      </c>
      <c r="F113" s="4" t="s">
        <v>521</v>
      </c>
      <c r="G113" s="4" t="s">
        <v>522</v>
      </c>
    </row>
    <row r="114" spans="2:7" x14ac:dyDescent="0.3">
      <c r="B114" s="4" t="s">
        <v>110</v>
      </c>
      <c r="C114" s="4" t="s">
        <v>518</v>
      </c>
      <c r="D114" s="4" t="s">
        <v>632</v>
      </c>
      <c r="E114" s="4" t="s">
        <v>979</v>
      </c>
      <c r="F114" s="4" t="s">
        <v>521</v>
      </c>
      <c r="G114" s="4" t="s">
        <v>522</v>
      </c>
    </row>
    <row r="115" spans="2:7" x14ac:dyDescent="0.3">
      <c r="B115" s="4" t="s">
        <v>111</v>
      </c>
      <c r="C115" s="4" t="s">
        <v>518</v>
      </c>
      <c r="D115" s="4" t="s">
        <v>633</v>
      </c>
      <c r="E115" s="4" t="s">
        <v>979</v>
      </c>
      <c r="F115" s="4" t="s">
        <v>521</v>
      </c>
      <c r="G115" s="4" t="s">
        <v>522</v>
      </c>
    </row>
    <row r="116" spans="2:7" x14ac:dyDescent="0.3">
      <c r="B116" s="4" t="s">
        <v>112</v>
      </c>
      <c r="C116" s="4" t="s">
        <v>518</v>
      </c>
      <c r="D116" s="4" t="s">
        <v>634</v>
      </c>
      <c r="E116" s="4" t="s">
        <v>979</v>
      </c>
      <c r="F116" s="4" t="s">
        <v>521</v>
      </c>
      <c r="G116" s="4" t="s">
        <v>522</v>
      </c>
    </row>
    <row r="117" spans="2:7" x14ac:dyDescent="0.3">
      <c r="B117" s="4" t="s">
        <v>113</v>
      </c>
      <c r="C117" s="4" t="s">
        <v>518</v>
      </c>
      <c r="D117" s="4" t="s">
        <v>635</v>
      </c>
      <c r="E117" s="4" t="s">
        <v>979</v>
      </c>
      <c r="F117" s="4" t="s">
        <v>521</v>
      </c>
      <c r="G117" s="4" t="s">
        <v>522</v>
      </c>
    </row>
    <row r="118" spans="2:7" x14ac:dyDescent="0.3">
      <c r="B118" s="4" t="s">
        <v>114</v>
      </c>
      <c r="C118" s="4" t="s">
        <v>518</v>
      </c>
      <c r="D118" s="4" t="s">
        <v>636</v>
      </c>
      <c r="E118" s="4" t="s">
        <v>979</v>
      </c>
      <c r="F118" s="4" t="s">
        <v>521</v>
      </c>
      <c r="G118" s="4" t="s">
        <v>522</v>
      </c>
    </row>
    <row r="119" spans="2:7" x14ac:dyDescent="0.3">
      <c r="B119" s="4" t="s">
        <v>115</v>
      </c>
      <c r="C119" s="4" t="s">
        <v>518</v>
      </c>
      <c r="D119" s="4" t="s">
        <v>637</v>
      </c>
      <c r="E119" s="4" t="s">
        <v>979</v>
      </c>
      <c r="F119" s="4" t="s">
        <v>521</v>
      </c>
      <c r="G119" s="4" t="s">
        <v>522</v>
      </c>
    </row>
    <row r="120" spans="2:7" x14ac:dyDescent="0.3">
      <c r="B120" s="4" t="s">
        <v>116</v>
      </c>
      <c r="C120" s="4" t="s">
        <v>528</v>
      </c>
      <c r="D120" s="4" t="s">
        <v>638</v>
      </c>
      <c r="E120" s="4" t="s">
        <v>520</v>
      </c>
      <c r="F120" s="4" t="s">
        <v>521</v>
      </c>
      <c r="G120" s="4" t="s">
        <v>522</v>
      </c>
    </row>
    <row r="121" spans="2:7" x14ac:dyDescent="0.3">
      <c r="B121" s="4" t="s">
        <v>117</v>
      </c>
      <c r="C121" s="4" t="s">
        <v>518</v>
      </c>
      <c r="D121" s="4" t="s">
        <v>639</v>
      </c>
      <c r="E121" s="4" t="s">
        <v>520</v>
      </c>
      <c r="F121" s="4" t="s">
        <v>521</v>
      </c>
      <c r="G121" s="4" t="s">
        <v>522</v>
      </c>
    </row>
    <row r="122" spans="2:7" x14ac:dyDescent="0.3">
      <c r="B122" s="4" t="s">
        <v>118</v>
      </c>
      <c r="C122" s="4" t="s">
        <v>518</v>
      </c>
      <c r="D122" s="4" t="s">
        <v>640</v>
      </c>
      <c r="E122" s="4" t="s">
        <v>979</v>
      </c>
      <c r="F122" s="4" t="s">
        <v>521</v>
      </c>
      <c r="G122" s="4" t="s">
        <v>522</v>
      </c>
    </row>
    <row r="123" spans="2:7" x14ac:dyDescent="0.3">
      <c r="B123" s="4" t="s">
        <v>119</v>
      </c>
      <c r="C123" s="4" t="s">
        <v>518</v>
      </c>
      <c r="D123" s="4" t="s">
        <v>641</v>
      </c>
      <c r="E123" s="4" t="s">
        <v>979</v>
      </c>
      <c r="F123" s="4" t="s">
        <v>521</v>
      </c>
      <c r="G123" s="4" t="s">
        <v>522</v>
      </c>
    </row>
    <row r="124" spans="2:7" x14ac:dyDescent="0.3">
      <c r="B124" s="4" t="s">
        <v>120</v>
      </c>
      <c r="C124" s="4" t="s">
        <v>518</v>
      </c>
      <c r="D124" s="4" t="s">
        <v>642</v>
      </c>
      <c r="E124" s="4" t="s">
        <v>979</v>
      </c>
      <c r="F124" s="4" t="s">
        <v>521</v>
      </c>
      <c r="G124" s="4" t="s">
        <v>522</v>
      </c>
    </row>
    <row r="125" spans="2:7" x14ac:dyDescent="0.3">
      <c r="B125" s="4" t="s">
        <v>121</v>
      </c>
      <c r="C125" s="4" t="s">
        <v>518</v>
      </c>
      <c r="D125" s="4" t="s">
        <v>643</v>
      </c>
      <c r="E125" s="4" t="s">
        <v>979</v>
      </c>
      <c r="F125" s="4" t="s">
        <v>521</v>
      </c>
      <c r="G125" s="4" t="s">
        <v>522</v>
      </c>
    </row>
    <row r="126" spans="2:7" x14ac:dyDescent="0.3">
      <c r="B126" s="4" t="s">
        <v>122</v>
      </c>
      <c r="C126" s="4" t="s">
        <v>518</v>
      </c>
      <c r="D126" s="4" t="s">
        <v>644</v>
      </c>
      <c r="E126" s="4" t="s">
        <v>979</v>
      </c>
      <c r="F126" s="4" t="s">
        <v>521</v>
      </c>
      <c r="G126" s="4" t="s">
        <v>522</v>
      </c>
    </row>
    <row r="127" spans="2:7" x14ac:dyDescent="0.3">
      <c r="B127" s="4" t="s">
        <v>123</v>
      </c>
      <c r="C127" s="4" t="s">
        <v>518</v>
      </c>
      <c r="D127" s="4" t="s">
        <v>645</v>
      </c>
      <c r="E127" s="4" t="s">
        <v>979</v>
      </c>
      <c r="F127" s="4" t="s">
        <v>521</v>
      </c>
      <c r="G127" s="4" t="s">
        <v>522</v>
      </c>
    </row>
    <row r="128" spans="2:7" x14ac:dyDescent="0.3">
      <c r="B128" s="4" t="s">
        <v>124</v>
      </c>
      <c r="C128" s="4" t="s">
        <v>518</v>
      </c>
      <c r="D128" s="4" t="s">
        <v>646</v>
      </c>
      <c r="E128" s="4" t="s">
        <v>520</v>
      </c>
      <c r="F128" s="4" t="s">
        <v>521</v>
      </c>
      <c r="G128" s="4" t="s">
        <v>522</v>
      </c>
    </row>
    <row r="129" spans="2:7" x14ac:dyDescent="0.3">
      <c r="B129" s="4" t="s">
        <v>125</v>
      </c>
      <c r="C129" s="4" t="s">
        <v>518</v>
      </c>
      <c r="D129" s="4" t="s">
        <v>647</v>
      </c>
      <c r="E129" s="4" t="s">
        <v>520</v>
      </c>
      <c r="F129" s="4" t="s">
        <v>521</v>
      </c>
      <c r="G129" s="4" t="s">
        <v>522</v>
      </c>
    </row>
    <row r="130" spans="2:7" x14ac:dyDescent="0.3">
      <c r="B130" s="4" t="s">
        <v>126</v>
      </c>
      <c r="C130" s="4" t="s">
        <v>518</v>
      </c>
      <c r="D130" s="4" t="s">
        <v>648</v>
      </c>
      <c r="E130" s="4" t="s">
        <v>1052</v>
      </c>
      <c r="F130" s="4" t="s">
        <v>521</v>
      </c>
      <c r="G130" s="4" t="s">
        <v>522</v>
      </c>
    </row>
    <row r="131" spans="2:7" x14ac:dyDescent="0.3">
      <c r="B131" s="4" t="s">
        <v>127</v>
      </c>
      <c r="C131" s="4" t="s">
        <v>518</v>
      </c>
      <c r="D131" s="4" t="s">
        <v>649</v>
      </c>
      <c r="E131" s="4" t="s">
        <v>1052</v>
      </c>
      <c r="F131" s="4" t="s">
        <v>521</v>
      </c>
      <c r="G131" s="4" t="s">
        <v>522</v>
      </c>
    </row>
    <row r="132" spans="2:7" x14ac:dyDescent="0.3">
      <c r="B132" s="4" t="s">
        <v>128</v>
      </c>
      <c r="C132" s="4" t="s">
        <v>518</v>
      </c>
      <c r="D132" s="4" t="s">
        <v>650</v>
      </c>
      <c r="E132" s="4" t="s">
        <v>1052</v>
      </c>
      <c r="F132" s="4" t="s">
        <v>521</v>
      </c>
      <c r="G132" s="4" t="s">
        <v>522</v>
      </c>
    </row>
    <row r="133" spans="2:7" x14ac:dyDescent="0.3">
      <c r="B133" s="4" t="s">
        <v>129</v>
      </c>
      <c r="C133" s="4" t="s">
        <v>518</v>
      </c>
      <c r="D133" s="4" t="s">
        <v>651</v>
      </c>
      <c r="E133" s="4" t="s">
        <v>1052</v>
      </c>
      <c r="F133" s="4" t="s">
        <v>521</v>
      </c>
      <c r="G133" s="4" t="s">
        <v>522</v>
      </c>
    </row>
    <row r="134" spans="2:7" x14ac:dyDescent="0.3">
      <c r="B134" s="4" t="s">
        <v>130</v>
      </c>
      <c r="C134" s="4" t="s">
        <v>518</v>
      </c>
      <c r="D134" s="4" t="s">
        <v>652</v>
      </c>
      <c r="E134" s="4" t="s">
        <v>1052</v>
      </c>
      <c r="F134" s="4" t="s">
        <v>521</v>
      </c>
      <c r="G134" s="4" t="s">
        <v>522</v>
      </c>
    </row>
    <row r="135" spans="2:7" x14ac:dyDescent="0.3">
      <c r="B135" s="4" t="s">
        <v>131</v>
      </c>
      <c r="C135" s="4" t="s">
        <v>518</v>
      </c>
      <c r="D135" s="4" t="s">
        <v>653</v>
      </c>
      <c r="E135" s="4" t="s">
        <v>1052</v>
      </c>
      <c r="F135" s="4" t="s">
        <v>521</v>
      </c>
      <c r="G135" s="4" t="s">
        <v>522</v>
      </c>
    </row>
    <row r="136" spans="2:7" x14ac:dyDescent="0.3">
      <c r="B136" s="4" t="s">
        <v>132</v>
      </c>
      <c r="C136" s="4" t="s">
        <v>518</v>
      </c>
      <c r="D136" s="4" t="s">
        <v>654</v>
      </c>
      <c r="E136" s="4" t="s">
        <v>1052</v>
      </c>
      <c r="F136" s="4" t="s">
        <v>521</v>
      </c>
      <c r="G136" s="4" t="s">
        <v>522</v>
      </c>
    </row>
    <row r="137" spans="2:7" x14ac:dyDescent="0.3">
      <c r="B137" s="4" t="s">
        <v>133</v>
      </c>
      <c r="C137" s="4" t="s">
        <v>518</v>
      </c>
      <c r="D137" s="4" t="s">
        <v>655</v>
      </c>
      <c r="E137" s="4" t="s">
        <v>520</v>
      </c>
      <c r="F137" s="4" t="s">
        <v>521</v>
      </c>
      <c r="G137" s="4" t="s">
        <v>522</v>
      </c>
    </row>
    <row r="138" spans="2:7" x14ac:dyDescent="0.3">
      <c r="B138" s="4" t="s">
        <v>134</v>
      </c>
      <c r="C138" s="4" t="s">
        <v>518</v>
      </c>
      <c r="D138" s="4" t="s">
        <v>656</v>
      </c>
      <c r="E138" s="4" t="s">
        <v>520</v>
      </c>
      <c r="F138" s="4" t="s">
        <v>521</v>
      </c>
      <c r="G138" s="4" t="s">
        <v>522</v>
      </c>
    </row>
    <row r="139" spans="2:7" x14ac:dyDescent="0.3">
      <c r="B139" s="4" t="s">
        <v>135</v>
      </c>
      <c r="C139" s="4" t="s">
        <v>518</v>
      </c>
      <c r="D139" s="4" t="s">
        <v>657</v>
      </c>
      <c r="E139" s="4" t="s">
        <v>520</v>
      </c>
      <c r="F139" s="4" t="s">
        <v>521</v>
      </c>
      <c r="G139" s="4" t="s">
        <v>522</v>
      </c>
    </row>
    <row r="140" spans="2:7" x14ac:dyDescent="0.3">
      <c r="B140" s="4" t="s">
        <v>136</v>
      </c>
      <c r="C140" s="4" t="s">
        <v>518</v>
      </c>
      <c r="D140" s="4" t="s">
        <v>658</v>
      </c>
      <c r="E140" s="4" t="s">
        <v>520</v>
      </c>
      <c r="F140" s="4" t="s">
        <v>521</v>
      </c>
      <c r="G140" s="4" t="s">
        <v>522</v>
      </c>
    </row>
    <row r="141" spans="2:7" x14ac:dyDescent="0.3">
      <c r="B141" s="4" t="s">
        <v>137</v>
      </c>
      <c r="C141" s="4" t="s">
        <v>518</v>
      </c>
      <c r="D141" s="4" t="s">
        <v>659</v>
      </c>
      <c r="E141" s="4" t="s">
        <v>520</v>
      </c>
      <c r="F141" s="4" t="s">
        <v>521</v>
      </c>
      <c r="G141" s="4" t="s">
        <v>522</v>
      </c>
    </row>
    <row r="142" spans="2:7" x14ac:dyDescent="0.3">
      <c r="B142" s="4" t="s">
        <v>138</v>
      </c>
      <c r="C142" s="4" t="s">
        <v>518</v>
      </c>
      <c r="D142" s="4" t="s">
        <v>660</v>
      </c>
      <c r="E142" s="4" t="s">
        <v>520</v>
      </c>
      <c r="F142" s="4" t="s">
        <v>521</v>
      </c>
      <c r="G142" s="4" t="s">
        <v>522</v>
      </c>
    </row>
    <row r="143" spans="2:7" x14ac:dyDescent="0.3">
      <c r="B143" s="4" t="s">
        <v>139</v>
      </c>
      <c r="C143" s="4" t="s">
        <v>518</v>
      </c>
      <c r="D143" s="4" t="s">
        <v>661</v>
      </c>
      <c r="E143" s="4" t="s">
        <v>520</v>
      </c>
      <c r="F143" s="4" t="s">
        <v>521</v>
      </c>
      <c r="G143" s="4" t="s">
        <v>522</v>
      </c>
    </row>
    <row r="144" spans="2:7" x14ac:dyDescent="0.3">
      <c r="B144" s="4" t="s">
        <v>140</v>
      </c>
      <c r="C144" s="4" t="s">
        <v>518</v>
      </c>
      <c r="D144" s="4" t="s">
        <v>662</v>
      </c>
      <c r="E144" s="4" t="s">
        <v>520</v>
      </c>
      <c r="F144" s="4" t="s">
        <v>521</v>
      </c>
      <c r="G144" s="4" t="s">
        <v>522</v>
      </c>
    </row>
    <row r="145" spans="2:7" x14ac:dyDescent="0.3">
      <c r="B145" s="4" t="s">
        <v>141</v>
      </c>
      <c r="C145" s="4" t="s">
        <v>518</v>
      </c>
      <c r="D145" s="4" t="s">
        <v>663</v>
      </c>
      <c r="E145" s="4" t="s">
        <v>520</v>
      </c>
      <c r="F145" s="4" t="s">
        <v>521</v>
      </c>
      <c r="G145" s="4" t="s">
        <v>522</v>
      </c>
    </row>
    <row r="146" spans="2:7" x14ac:dyDescent="0.3">
      <c r="B146" s="4" t="s">
        <v>142</v>
      </c>
      <c r="C146" s="4" t="s">
        <v>518</v>
      </c>
      <c r="D146" s="4" t="s">
        <v>664</v>
      </c>
      <c r="E146" s="4" t="s">
        <v>520</v>
      </c>
      <c r="F146" s="4" t="s">
        <v>521</v>
      </c>
      <c r="G146" s="4" t="s">
        <v>522</v>
      </c>
    </row>
    <row r="147" spans="2:7" x14ac:dyDescent="0.3">
      <c r="B147" s="4" t="s">
        <v>143</v>
      </c>
      <c r="C147" s="4" t="s">
        <v>518</v>
      </c>
      <c r="D147" s="4" t="s">
        <v>665</v>
      </c>
      <c r="E147" s="4" t="s">
        <v>520</v>
      </c>
      <c r="F147" s="4" t="s">
        <v>521</v>
      </c>
      <c r="G147" s="4" t="s">
        <v>522</v>
      </c>
    </row>
    <row r="148" spans="2:7" x14ac:dyDescent="0.3">
      <c r="B148" s="4" t="s">
        <v>144</v>
      </c>
      <c r="C148" s="4" t="s">
        <v>518</v>
      </c>
      <c r="D148" s="4" t="s">
        <v>666</v>
      </c>
      <c r="E148" s="4" t="s">
        <v>520</v>
      </c>
      <c r="F148" s="4" t="s">
        <v>521</v>
      </c>
      <c r="G148" s="4" t="s">
        <v>522</v>
      </c>
    </row>
    <row r="149" spans="2:7" x14ac:dyDescent="0.3">
      <c r="B149" s="4" t="s">
        <v>145</v>
      </c>
      <c r="C149" s="4" t="s">
        <v>518</v>
      </c>
      <c r="D149" s="4" t="s">
        <v>667</v>
      </c>
      <c r="E149" s="4" t="s">
        <v>520</v>
      </c>
      <c r="F149" s="4" t="s">
        <v>521</v>
      </c>
      <c r="G149" s="4" t="s">
        <v>522</v>
      </c>
    </row>
    <row r="150" spans="2:7" x14ac:dyDescent="0.3">
      <c r="B150" s="4" t="s">
        <v>146</v>
      </c>
      <c r="C150" s="4" t="s">
        <v>518</v>
      </c>
      <c r="D150" s="4" t="s">
        <v>668</v>
      </c>
      <c r="E150" s="4" t="s">
        <v>520</v>
      </c>
      <c r="F150" s="4" t="s">
        <v>521</v>
      </c>
      <c r="G150" s="4" t="s">
        <v>522</v>
      </c>
    </row>
    <row r="151" spans="2:7" x14ac:dyDescent="0.3">
      <c r="B151" s="4" t="s">
        <v>147</v>
      </c>
      <c r="C151" s="4" t="s">
        <v>518</v>
      </c>
      <c r="D151" s="4" t="s">
        <v>669</v>
      </c>
      <c r="E151" s="4" t="s">
        <v>520</v>
      </c>
      <c r="F151" s="4" t="s">
        <v>521</v>
      </c>
      <c r="G151" s="4" t="s">
        <v>522</v>
      </c>
    </row>
    <row r="152" spans="2:7" x14ac:dyDescent="0.3">
      <c r="B152" s="4" t="s">
        <v>148</v>
      </c>
      <c r="C152" s="4" t="s">
        <v>518</v>
      </c>
      <c r="D152" s="4" t="s">
        <v>670</v>
      </c>
      <c r="E152" s="4" t="s">
        <v>520</v>
      </c>
      <c r="F152" s="4" t="s">
        <v>521</v>
      </c>
      <c r="G152" s="4" t="s">
        <v>522</v>
      </c>
    </row>
    <row r="153" spans="2:7" x14ac:dyDescent="0.3">
      <c r="B153" s="4" t="s">
        <v>149</v>
      </c>
      <c r="C153" s="4" t="s">
        <v>518</v>
      </c>
      <c r="D153" s="4" t="s">
        <v>671</v>
      </c>
      <c r="E153" s="4" t="s">
        <v>520</v>
      </c>
      <c r="F153" s="4" t="s">
        <v>521</v>
      </c>
      <c r="G153" s="4" t="s">
        <v>522</v>
      </c>
    </row>
    <row r="154" spans="2:7" x14ac:dyDescent="0.3">
      <c r="B154" s="4" t="s">
        <v>150</v>
      </c>
      <c r="C154" s="4" t="s">
        <v>518</v>
      </c>
      <c r="D154" s="4" t="s">
        <v>672</v>
      </c>
      <c r="E154" s="4" t="s">
        <v>520</v>
      </c>
      <c r="F154" s="4" t="s">
        <v>521</v>
      </c>
      <c r="G154" s="4" t="s">
        <v>522</v>
      </c>
    </row>
    <row r="155" spans="2:7" x14ac:dyDescent="0.3">
      <c r="B155" s="4" t="s">
        <v>151</v>
      </c>
      <c r="C155" s="4" t="s">
        <v>518</v>
      </c>
      <c r="D155" s="4" t="s">
        <v>673</v>
      </c>
      <c r="E155" s="4" t="s">
        <v>520</v>
      </c>
      <c r="F155" s="4" t="s">
        <v>521</v>
      </c>
      <c r="G155" s="4" t="s">
        <v>522</v>
      </c>
    </row>
    <row r="156" spans="2:7" x14ac:dyDescent="0.3">
      <c r="B156" s="4" t="s">
        <v>152</v>
      </c>
      <c r="C156" s="4" t="s">
        <v>518</v>
      </c>
      <c r="D156" s="4" t="s">
        <v>674</v>
      </c>
      <c r="E156" s="4" t="s">
        <v>520</v>
      </c>
      <c r="F156" s="4" t="s">
        <v>521</v>
      </c>
      <c r="G156" s="4" t="s">
        <v>522</v>
      </c>
    </row>
    <row r="157" spans="2:7" x14ac:dyDescent="0.3">
      <c r="B157" s="4" t="s">
        <v>153</v>
      </c>
      <c r="C157" s="4" t="s">
        <v>518</v>
      </c>
      <c r="D157" s="4" t="s">
        <v>675</v>
      </c>
      <c r="E157" s="4" t="s">
        <v>1087</v>
      </c>
      <c r="F157" s="4" t="s">
        <v>521</v>
      </c>
      <c r="G157" s="4" t="s">
        <v>522</v>
      </c>
    </row>
    <row r="158" spans="2:7" x14ac:dyDescent="0.3">
      <c r="B158" s="4" t="s">
        <v>154</v>
      </c>
      <c r="C158" s="4" t="s">
        <v>518</v>
      </c>
      <c r="D158" s="4" t="s">
        <v>676</v>
      </c>
      <c r="E158" s="4" t="s">
        <v>1087</v>
      </c>
      <c r="F158" s="4" t="s">
        <v>521</v>
      </c>
      <c r="G158" s="4" t="s">
        <v>522</v>
      </c>
    </row>
    <row r="159" spans="2:7" x14ac:dyDescent="0.3">
      <c r="B159" s="4" t="s">
        <v>155</v>
      </c>
      <c r="C159" s="4" t="s">
        <v>518</v>
      </c>
      <c r="D159" s="4" t="s">
        <v>677</v>
      </c>
      <c r="E159" s="4" t="s">
        <v>1087</v>
      </c>
      <c r="F159" s="4" t="s">
        <v>521</v>
      </c>
      <c r="G159" s="4" t="s">
        <v>522</v>
      </c>
    </row>
    <row r="160" spans="2:7" x14ac:dyDescent="0.3">
      <c r="B160" s="4" t="s">
        <v>156</v>
      </c>
      <c r="C160" s="4" t="s">
        <v>518</v>
      </c>
      <c r="D160" s="4" t="s">
        <v>678</v>
      </c>
      <c r="E160" s="4" t="s">
        <v>1087</v>
      </c>
      <c r="F160" s="4" t="s">
        <v>521</v>
      </c>
      <c r="G160" s="4" t="s">
        <v>522</v>
      </c>
    </row>
    <row r="161" spans="2:7" x14ac:dyDescent="0.3">
      <c r="B161" s="4" t="s">
        <v>157</v>
      </c>
      <c r="C161" s="4" t="s">
        <v>518</v>
      </c>
      <c r="D161" s="4" t="s">
        <v>679</v>
      </c>
      <c r="E161" s="4" t="s">
        <v>1087</v>
      </c>
      <c r="F161" s="4" t="s">
        <v>521</v>
      </c>
      <c r="G161" s="4" t="s">
        <v>522</v>
      </c>
    </row>
    <row r="162" spans="2:7" x14ac:dyDescent="0.3">
      <c r="B162" s="4" t="s">
        <v>158</v>
      </c>
      <c r="C162" s="4" t="s">
        <v>518</v>
      </c>
      <c r="D162" s="4" t="s">
        <v>680</v>
      </c>
      <c r="E162" s="4" t="s">
        <v>1087</v>
      </c>
      <c r="F162" s="4" t="s">
        <v>521</v>
      </c>
      <c r="G162" s="4" t="s">
        <v>522</v>
      </c>
    </row>
    <row r="163" spans="2:7" x14ac:dyDescent="0.3">
      <c r="B163" s="4" t="s">
        <v>159</v>
      </c>
      <c r="C163" s="4" t="s">
        <v>518</v>
      </c>
      <c r="D163" s="4" t="s">
        <v>681</v>
      </c>
      <c r="E163" s="4" t="s">
        <v>1087</v>
      </c>
      <c r="F163" s="4" t="s">
        <v>521</v>
      </c>
      <c r="G163" s="4" t="s">
        <v>522</v>
      </c>
    </row>
    <row r="164" spans="2:7" x14ac:dyDescent="0.3">
      <c r="B164" s="4" t="s">
        <v>160</v>
      </c>
      <c r="C164" s="4" t="s">
        <v>518</v>
      </c>
      <c r="D164" s="4" t="s">
        <v>682</v>
      </c>
      <c r="E164" s="4" t="s">
        <v>1087</v>
      </c>
      <c r="F164" s="4" t="s">
        <v>521</v>
      </c>
      <c r="G164" s="4" t="s">
        <v>522</v>
      </c>
    </row>
    <row r="165" spans="2:7" x14ac:dyDescent="0.3">
      <c r="B165" s="4" t="s">
        <v>161</v>
      </c>
      <c r="C165" s="4" t="s">
        <v>518</v>
      </c>
      <c r="D165" s="4" t="s">
        <v>683</v>
      </c>
      <c r="E165" s="4" t="s">
        <v>1087</v>
      </c>
      <c r="F165" s="4" t="s">
        <v>521</v>
      </c>
      <c r="G165" s="4" t="s">
        <v>522</v>
      </c>
    </row>
    <row r="166" spans="2:7" x14ac:dyDescent="0.3">
      <c r="B166" s="4" t="s">
        <v>162</v>
      </c>
      <c r="C166" s="4" t="s">
        <v>518</v>
      </c>
      <c r="D166" s="4" t="s">
        <v>684</v>
      </c>
      <c r="E166" s="4" t="s">
        <v>1087</v>
      </c>
      <c r="F166" s="4" t="s">
        <v>521</v>
      </c>
      <c r="G166" s="4" t="s">
        <v>522</v>
      </c>
    </row>
    <row r="167" spans="2:7" x14ac:dyDescent="0.3">
      <c r="B167" s="4" t="s">
        <v>163</v>
      </c>
      <c r="C167" s="4" t="s">
        <v>518</v>
      </c>
      <c r="D167" s="4" t="s">
        <v>685</v>
      </c>
      <c r="E167" s="4" t="s">
        <v>1087</v>
      </c>
      <c r="F167" s="4" t="s">
        <v>521</v>
      </c>
      <c r="G167" s="4" t="s">
        <v>522</v>
      </c>
    </row>
    <row r="168" spans="2:7" x14ac:dyDescent="0.3">
      <c r="B168" s="4" t="s">
        <v>164</v>
      </c>
      <c r="C168" s="4" t="s">
        <v>518</v>
      </c>
      <c r="D168" s="4" t="s">
        <v>686</v>
      </c>
      <c r="E168" s="4" t="s">
        <v>1087</v>
      </c>
      <c r="F168" s="4" t="s">
        <v>521</v>
      </c>
      <c r="G168" s="4" t="s">
        <v>522</v>
      </c>
    </row>
    <row r="169" spans="2:7" x14ac:dyDescent="0.3">
      <c r="B169" s="4" t="s">
        <v>165</v>
      </c>
      <c r="C169" s="4" t="s">
        <v>518</v>
      </c>
      <c r="D169" s="4" t="s">
        <v>687</v>
      </c>
      <c r="E169" s="4" t="s">
        <v>1087</v>
      </c>
      <c r="F169" s="4" t="s">
        <v>521</v>
      </c>
      <c r="G169" s="4" t="s">
        <v>522</v>
      </c>
    </row>
    <row r="170" spans="2:7" x14ac:dyDescent="0.3">
      <c r="B170" s="4" t="s">
        <v>166</v>
      </c>
      <c r="C170" s="4" t="s">
        <v>518</v>
      </c>
      <c r="D170" s="4" t="s">
        <v>688</v>
      </c>
      <c r="E170" s="4" t="s">
        <v>1087</v>
      </c>
      <c r="F170" s="4" t="s">
        <v>521</v>
      </c>
      <c r="G170" s="4" t="s">
        <v>522</v>
      </c>
    </row>
    <row r="171" spans="2:7" x14ac:dyDescent="0.3">
      <c r="B171" s="4" t="s">
        <v>167</v>
      </c>
      <c r="C171" s="4" t="s">
        <v>518</v>
      </c>
      <c r="D171" s="4" t="s">
        <v>689</v>
      </c>
      <c r="E171" s="4" t="s">
        <v>1087</v>
      </c>
      <c r="F171" s="4" t="s">
        <v>521</v>
      </c>
      <c r="G171" s="4" t="s">
        <v>522</v>
      </c>
    </row>
    <row r="172" spans="2:7" x14ac:dyDescent="0.3">
      <c r="B172" s="4" t="s">
        <v>168</v>
      </c>
      <c r="C172" s="4" t="s">
        <v>518</v>
      </c>
      <c r="D172" s="4" t="s">
        <v>690</v>
      </c>
      <c r="E172" s="4" t="s">
        <v>1087</v>
      </c>
      <c r="F172" s="4" t="s">
        <v>521</v>
      </c>
      <c r="G172" s="4" t="s">
        <v>522</v>
      </c>
    </row>
    <row r="173" spans="2:7" x14ac:dyDescent="0.3">
      <c r="B173" s="4" t="s">
        <v>169</v>
      </c>
      <c r="C173" s="4" t="s">
        <v>518</v>
      </c>
      <c r="D173" s="4" t="s">
        <v>691</v>
      </c>
      <c r="E173" s="4" t="s">
        <v>1087</v>
      </c>
      <c r="F173" s="4" t="s">
        <v>521</v>
      </c>
      <c r="G173" s="4" t="s">
        <v>522</v>
      </c>
    </row>
    <row r="174" spans="2:7" x14ac:dyDescent="0.3">
      <c r="B174" s="4" t="s">
        <v>170</v>
      </c>
      <c r="C174" s="4" t="s">
        <v>518</v>
      </c>
      <c r="D174" s="4" t="s">
        <v>692</v>
      </c>
      <c r="E174" s="4" t="s">
        <v>1087</v>
      </c>
      <c r="F174" s="4" t="s">
        <v>521</v>
      </c>
      <c r="G174" s="4" t="s">
        <v>522</v>
      </c>
    </row>
    <row r="175" spans="2:7" x14ac:dyDescent="0.3">
      <c r="B175" s="4" t="s">
        <v>171</v>
      </c>
      <c r="C175" s="4" t="s">
        <v>518</v>
      </c>
      <c r="D175" s="4" t="s">
        <v>693</v>
      </c>
      <c r="E175" s="4" t="s">
        <v>1087</v>
      </c>
      <c r="F175" s="4" t="s">
        <v>521</v>
      </c>
      <c r="G175" s="4" t="s">
        <v>522</v>
      </c>
    </row>
    <row r="176" spans="2:7" x14ac:dyDescent="0.3">
      <c r="B176" s="4" t="s">
        <v>172</v>
      </c>
      <c r="C176" s="4" t="s">
        <v>518</v>
      </c>
      <c r="D176" s="4" t="s">
        <v>694</v>
      </c>
      <c r="E176" s="4" t="s">
        <v>1087</v>
      </c>
      <c r="F176" s="4" t="s">
        <v>521</v>
      </c>
      <c r="G176" s="4" t="s">
        <v>522</v>
      </c>
    </row>
    <row r="177" spans="2:7" x14ac:dyDescent="0.3">
      <c r="B177" s="4" t="s">
        <v>173</v>
      </c>
      <c r="C177" s="4" t="s">
        <v>518</v>
      </c>
      <c r="D177" s="4" t="s">
        <v>695</v>
      </c>
      <c r="E177" s="4" t="s">
        <v>1087</v>
      </c>
      <c r="F177" s="4" t="s">
        <v>521</v>
      </c>
      <c r="G177" s="4" t="s">
        <v>522</v>
      </c>
    </row>
    <row r="178" spans="2:7" x14ac:dyDescent="0.3">
      <c r="B178" s="4" t="s">
        <v>174</v>
      </c>
      <c r="C178" s="4" t="s">
        <v>518</v>
      </c>
      <c r="D178" s="4" t="s">
        <v>696</v>
      </c>
      <c r="E178" s="4" t="s">
        <v>1087</v>
      </c>
      <c r="F178" s="4" t="s">
        <v>521</v>
      </c>
      <c r="G178" s="4" t="s">
        <v>522</v>
      </c>
    </row>
    <row r="179" spans="2:7" x14ac:dyDescent="0.3">
      <c r="B179" s="4" t="s">
        <v>175</v>
      </c>
      <c r="C179" s="4" t="s">
        <v>518</v>
      </c>
      <c r="D179" s="4" t="s">
        <v>697</v>
      </c>
      <c r="E179" s="4" t="s">
        <v>1087</v>
      </c>
      <c r="F179" s="4" t="s">
        <v>521</v>
      </c>
      <c r="G179" s="4" t="s">
        <v>522</v>
      </c>
    </row>
    <row r="180" spans="2:7" x14ac:dyDescent="0.3">
      <c r="B180" s="4" t="s">
        <v>176</v>
      </c>
      <c r="C180" s="4" t="s">
        <v>518</v>
      </c>
      <c r="D180" s="4" t="s">
        <v>698</v>
      </c>
      <c r="E180" s="4" t="s">
        <v>1087</v>
      </c>
      <c r="F180" s="4" t="s">
        <v>521</v>
      </c>
      <c r="G180" s="4" t="s">
        <v>522</v>
      </c>
    </row>
    <row r="181" spans="2:7" x14ac:dyDescent="0.3">
      <c r="B181" s="4" t="s">
        <v>177</v>
      </c>
      <c r="C181" s="4" t="s">
        <v>518</v>
      </c>
      <c r="D181" s="4" t="s">
        <v>699</v>
      </c>
      <c r="E181" s="4" t="s">
        <v>1087</v>
      </c>
      <c r="F181" s="4" t="s">
        <v>521</v>
      </c>
      <c r="G181" s="4" t="s">
        <v>522</v>
      </c>
    </row>
    <row r="182" spans="2:7" x14ac:dyDescent="0.3">
      <c r="B182" s="4" t="s">
        <v>178</v>
      </c>
      <c r="C182" s="4" t="s">
        <v>518</v>
      </c>
      <c r="D182" s="4" t="s">
        <v>700</v>
      </c>
      <c r="E182" s="4" t="s">
        <v>1087</v>
      </c>
      <c r="F182" s="4" t="s">
        <v>521</v>
      </c>
      <c r="G182" s="4" t="s">
        <v>522</v>
      </c>
    </row>
    <row r="183" spans="2:7" x14ac:dyDescent="0.3">
      <c r="B183" s="4" t="s">
        <v>179</v>
      </c>
      <c r="C183" s="4" t="s">
        <v>518</v>
      </c>
      <c r="D183" s="4" t="s">
        <v>701</v>
      </c>
      <c r="E183" s="4" t="s">
        <v>1087</v>
      </c>
      <c r="F183" s="4" t="s">
        <v>521</v>
      </c>
      <c r="G183" s="4" t="s">
        <v>522</v>
      </c>
    </row>
    <row r="184" spans="2:7" x14ac:dyDescent="0.3">
      <c r="B184" s="4" t="s">
        <v>180</v>
      </c>
      <c r="C184" s="4" t="s">
        <v>518</v>
      </c>
      <c r="D184" s="4" t="s">
        <v>702</v>
      </c>
      <c r="E184" s="4" t="s">
        <v>1087</v>
      </c>
      <c r="F184" s="4" t="s">
        <v>521</v>
      </c>
      <c r="G184" s="4" t="s">
        <v>522</v>
      </c>
    </row>
    <row r="185" spans="2:7" x14ac:dyDescent="0.3">
      <c r="B185" s="4" t="s">
        <v>181</v>
      </c>
      <c r="C185" s="4" t="s">
        <v>518</v>
      </c>
      <c r="D185" s="4" t="s">
        <v>703</v>
      </c>
      <c r="E185" s="4" t="s">
        <v>1087</v>
      </c>
      <c r="F185" s="4" t="s">
        <v>521</v>
      </c>
      <c r="G185" s="4" t="s">
        <v>522</v>
      </c>
    </row>
    <row r="186" spans="2:7" x14ac:dyDescent="0.3">
      <c r="B186" s="4" t="s">
        <v>182</v>
      </c>
      <c r="C186" s="4" t="s">
        <v>518</v>
      </c>
      <c r="D186" s="4" t="s">
        <v>704</v>
      </c>
      <c r="E186" s="4" t="s">
        <v>1087</v>
      </c>
      <c r="F186" s="4" t="s">
        <v>521</v>
      </c>
      <c r="G186" s="4" t="s">
        <v>522</v>
      </c>
    </row>
    <row r="187" spans="2:7" x14ac:dyDescent="0.3">
      <c r="B187" s="4" t="s">
        <v>183</v>
      </c>
      <c r="C187" s="4" t="s">
        <v>518</v>
      </c>
      <c r="D187" s="4" t="s">
        <v>705</v>
      </c>
      <c r="E187" s="4" t="s">
        <v>1087</v>
      </c>
      <c r="F187" s="4" t="s">
        <v>521</v>
      </c>
      <c r="G187" s="4" t="s">
        <v>522</v>
      </c>
    </row>
    <row r="188" spans="2:7" x14ac:dyDescent="0.3">
      <c r="B188" s="4" t="s">
        <v>184</v>
      </c>
      <c r="C188" s="4" t="s">
        <v>518</v>
      </c>
      <c r="D188" s="4" t="s">
        <v>706</v>
      </c>
      <c r="E188" s="4" t="s">
        <v>1087</v>
      </c>
      <c r="F188" s="4" t="s">
        <v>521</v>
      </c>
      <c r="G188" s="4" t="s">
        <v>522</v>
      </c>
    </row>
    <row r="189" spans="2:7" x14ac:dyDescent="0.3">
      <c r="B189" s="4" t="s">
        <v>185</v>
      </c>
      <c r="C189" s="4" t="s">
        <v>518</v>
      </c>
      <c r="D189" s="4" t="s">
        <v>707</v>
      </c>
      <c r="E189" s="4" t="s">
        <v>1087</v>
      </c>
      <c r="F189" s="4" t="s">
        <v>521</v>
      </c>
      <c r="G189" s="4" t="s">
        <v>522</v>
      </c>
    </row>
    <row r="190" spans="2:7" x14ac:dyDescent="0.3">
      <c r="B190" s="4" t="s">
        <v>186</v>
      </c>
      <c r="C190" s="4" t="s">
        <v>518</v>
      </c>
      <c r="D190" s="4" t="s">
        <v>708</v>
      </c>
      <c r="E190" s="4" t="s">
        <v>1087</v>
      </c>
      <c r="F190" s="4" t="s">
        <v>521</v>
      </c>
      <c r="G190" s="4" t="s">
        <v>522</v>
      </c>
    </row>
    <row r="191" spans="2:7" x14ac:dyDescent="0.3">
      <c r="B191" s="4" t="s">
        <v>187</v>
      </c>
      <c r="C191" s="4" t="s">
        <v>518</v>
      </c>
      <c r="D191" s="4" t="s">
        <v>709</v>
      </c>
      <c r="E191" s="4" t="s">
        <v>1087</v>
      </c>
      <c r="F191" s="4" t="s">
        <v>521</v>
      </c>
      <c r="G191" s="4" t="s">
        <v>522</v>
      </c>
    </row>
    <row r="192" spans="2:7" x14ac:dyDescent="0.3">
      <c r="B192" s="4" t="s">
        <v>188</v>
      </c>
      <c r="C192" s="4" t="s">
        <v>518</v>
      </c>
      <c r="D192" s="4" t="s">
        <v>710</v>
      </c>
      <c r="E192" s="4" t="s">
        <v>1087</v>
      </c>
      <c r="F192" s="4" t="s">
        <v>521</v>
      </c>
      <c r="G192" s="4" t="s">
        <v>522</v>
      </c>
    </row>
    <row r="193" spans="2:7" x14ac:dyDescent="0.3">
      <c r="B193" s="4" t="s">
        <v>189</v>
      </c>
      <c r="C193" s="4" t="s">
        <v>518</v>
      </c>
      <c r="D193" s="4" t="s">
        <v>711</v>
      </c>
      <c r="E193" s="4" t="s">
        <v>1087</v>
      </c>
      <c r="F193" s="4" t="s">
        <v>521</v>
      </c>
      <c r="G193" s="4" t="s">
        <v>522</v>
      </c>
    </row>
    <row r="194" spans="2:7" x14ac:dyDescent="0.3">
      <c r="B194" s="4" t="s">
        <v>190</v>
      </c>
      <c r="C194" s="4" t="s">
        <v>518</v>
      </c>
      <c r="D194" s="4" t="s">
        <v>712</v>
      </c>
      <c r="E194" s="4" t="s">
        <v>1087</v>
      </c>
      <c r="F194" s="4" t="s">
        <v>521</v>
      </c>
      <c r="G194" s="4" t="s">
        <v>522</v>
      </c>
    </row>
    <row r="195" spans="2:7" x14ac:dyDescent="0.3">
      <c r="B195" s="4" t="s">
        <v>191</v>
      </c>
      <c r="C195" s="4" t="s">
        <v>518</v>
      </c>
      <c r="D195" s="4" t="s">
        <v>713</v>
      </c>
      <c r="E195" s="4" t="s">
        <v>1087</v>
      </c>
      <c r="F195" s="4" t="s">
        <v>521</v>
      </c>
      <c r="G195" s="4" t="s">
        <v>522</v>
      </c>
    </row>
    <row r="196" spans="2:7" x14ac:dyDescent="0.3">
      <c r="B196" s="4" t="s">
        <v>192</v>
      </c>
      <c r="C196" s="4" t="s">
        <v>518</v>
      </c>
      <c r="D196" s="4" t="s">
        <v>714</v>
      </c>
      <c r="E196" s="4" t="s">
        <v>1087</v>
      </c>
      <c r="F196" s="4" t="s">
        <v>521</v>
      </c>
      <c r="G196" s="4" t="s">
        <v>522</v>
      </c>
    </row>
    <row r="197" spans="2:7" x14ac:dyDescent="0.3">
      <c r="B197" s="4" t="s">
        <v>193</v>
      </c>
      <c r="C197" s="4" t="s">
        <v>518</v>
      </c>
      <c r="D197" s="4" t="s">
        <v>715</v>
      </c>
      <c r="E197" s="4" t="s">
        <v>520</v>
      </c>
      <c r="F197" s="4" t="s">
        <v>521</v>
      </c>
      <c r="G197" s="4" t="s">
        <v>522</v>
      </c>
    </row>
    <row r="198" spans="2:7" x14ac:dyDescent="0.3">
      <c r="B198" s="4" t="s">
        <v>194</v>
      </c>
      <c r="C198" s="4" t="s">
        <v>518</v>
      </c>
      <c r="D198" s="4" t="s">
        <v>716</v>
      </c>
      <c r="E198" s="4" t="s">
        <v>520</v>
      </c>
      <c r="F198" s="4" t="s">
        <v>521</v>
      </c>
      <c r="G198" s="4" t="s">
        <v>522</v>
      </c>
    </row>
    <row r="199" spans="2:7" x14ac:dyDescent="0.3">
      <c r="B199" s="4" t="s">
        <v>195</v>
      </c>
      <c r="C199" s="4" t="s">
        <v>518</v>
      </c>
      <c r="D199" s="4" t="s">
        <v>717</v>
      </c>
      <c r="E199" s="4" t="s">
        <v>1096</v>
      </c>
      <c r="F199" s="4" t="s">
        <v>521</v>
      </c>
      <c r="G199" s="4" t="s">
        <v>522</v>
      </c>
    </row>
    <row r="200" spans="2:7" x14ac:dyDescent="0.3">
      <c r="B200" s="4" t="s">
        <v>196</v>
      </c>
      <c r="C200" s="4" t="s">
        <v>518</v>
      </c>
      <c r="D200" s="4" t="s">
        <v>718</v>
      </c>
      <c r="E200" s="4" t="s">
        <v>1096</v>
      </c>
      <c r="F200" s="4" t="s">
        <v>521</v>
      </c>
      <c r="G200" s="4" t="s">
        <v>522</v>
      </c>
    </row>
    <row r="201" spans="2:7" x14ac:dyDescent="0.3">
      <c r="B201" s="4" t="s">
        <v>197</v>
      </c>
      <c r="C201" s="4" t="s">
        <v>528</v>
      </c>
      <c r="D201" s="4" t="s">
        <v>719</v>
      </c>
      <c r="E201" s="4" t="s">
        <v>520</v>
      </c>
      <c r="F201" s="4" t="s">
        <v>521</v>
      </c>
      <c r="G201" s="4" t="s">
        <v>522</v>
      </c>
    </row>
    <row r="202" spans="2:7" x14ac:dyDescent="0.3">
      <c r="B202" s="4" t="s">
        <v>198</v>
      </c>
      <c r="C202" s="4" t="s">
        <v>518</v>
      </c>
      <c r="D202" s="4" t="s">
        <v>720</v>
      </c>
      <c r="E202" s="4" t="s">
        <v>1102</v>
      </c>
      <c r="F202" s="4" t="s">
        <v>521</v>
      </c>
      <c r="G202" s="4" t="s">
        <v>522</v>
      </c>
    </row>
    <row r="203" spans="2:7" x14ac:dyDescent="0.3">
      <c r="B203" s="4" t="s">
        <v>199</v>
      </c>
      <c r="C203" s="4" t="s">
        <v>518</v>
      </c>
      <c r="D203" s="4" t="s">
        <v>721</v>
      </c>
      <c r="E203" s="4" t="s">
        <v>1103</v>
      </c>
      <c r="F203" s="4" t="s">
        <v>521</v>
      </c>
      <c r="G203" s="4" t="s">
        <v>522</v>
      </c>
    </row>
    <row r="204" spans="2:7" x14ac:dyDescent="0.3">
      <c r="B204" s="4" t="s">
        <v>200</v>
      </c>
      <c r="C204" s="4" t="s">
        <v>518</v>
      </c>
      <c r="D204" s="4" t="s">
        <v>722</v>
      </c>
      <c r="E204" s="4" t="s">
        <v>979</v>
      </c>
      <c r="F204" s="4" t="s">
        <v>521</v>
      </c>
      <c r="G204" s="4" t="s">
        <v>522</v>
      </c>
    </row>
    <row r="205" spans="2:7" x14ac:dyDescent="0.3">
      <c r="B205" s="4" t="s">
        <v>201</v>
      </c>
      <c r="C205" s="4" t="s">
        <v>518</v>
      </c>
      <c r="D205" s="4" t="s">
        <v>723</v>
      </c>
      <c r="E205" s="4" t="s">
        <v>979</v>
      </c>
      <c r="F205" s="4" t="s">
        <v>521</v>
      </c>
      <c r="G205" s="4" t="s">
        <v>522</v>
      </c>
    </row>
    <row r="206" spans="2:7" x14ac:dyDescent="0.3">
      <c r="B206" s="4" t="s">
        <v>202</v>
      </c>
      <c r="C206" s="4" t="s">
        <v>518</v>
      </c>
      <c r="D206" s="4" t="s">
        <v>724</v>
      </c>
      <c r="E206" s="4" t="s">
        <v>979</v>
      </c>
      <c r="F206" s="4" t="s">
        <v>521</v>
      </c>
      <c r="G206" s="4" t="s">
        <v>522</v>
      </c>
    </row>
    <row r="207" spans="2:7" x14ac:dyDescent="0.3">
      <c r="B207" s="4" t="s">
        <v>203</v>
      </c>
      <c r="C207" s="4" t="s">
        <v>518</v>
      </c>
      <c r="D207" s="4" t="s">
        <v>725</v>
      </c>
      <c r="E207" s="4" t="s">
        <v>979</v>
      </c>
      <c r="F207" s="4" t="s">
        <v>521</v>
      </c>
      <c r="G207" s="4" t="s">
        <v>522</v>
      </c>
    </row>
    <row r="208" spans="2:7" x14ac:dyDescent="0.3">
      <c r="B208" s="4" t="s">
        <v>204</v>
      </c>
      <c r="C208" s="4" t="s">
        <v>518</v>
      </c>
      <c r="D208" s="4" t="s">
        <v>726</v>
      </c>
      <c r="E208" s="4" t="s">
        <v>979</v>
      </c>
      <c r="F208" s="4" t="s">
        <v>521</v>
      </c>
      <c r="G208" s="4" t="s">
        <v>522</v>
      </c>
    </row>
    <row r="209" spans="2:7" x14ac:dyDescent="0.3">
      <c r="B209" s="4" t="s">
        <v>205</v>
      </c>
      <c r="C209" s="4" t="s">
        <v>518</v>
      </c>
      <c r="D209" s="4" t="s">
        <v>727</v>
      </c>
      <c r="E209" s="4" t="s">
        <v>979</v>
      </c>
      <c r="F209" s="4" t="s">
        <v>521</v>
      </c>
      <c r="G209" s="4" t="s">
        <v>522</v>
      </c>
    </row>
    <row r="210" spans="2:7" x14ac:dyDescent="0.3">
      <c r="B210" s="4" t="s">
        <v>206</v>
      </c>
      <c r="C210" s="4" t="s">
        <v>518</v>
      </c>
      <c r="D210" s="4" t="s">
        <v>728</v>
      </c>
      <c r="E210" s="4" t="s">
        <v>979</v>
      </c>
      <c r="F210" s="4" t="s">
        <v>521</v>
      </c>
      <c r="G210" s="4" t="s">
        <v>522</v>
      </c>
    </row>
    <row r="211" spans="2:7" x14ac:dyDescent="0.3">
      <c r="B211" s="4" t="s">
        <v>207</v>
      </c>
      <c r="C211" s="4" t="s">
        <v>518</v>
      </c>
      <c r="D211" s="4" t="s">
        <v>729</v>
      </c>
      <c r="E211" s="4" t="s">
        <v>979</v>
      </c>
      <c r="F211" s="4" t="s">
        <v>521</v>
      </c>
      <c r="G211" s="4" t="s">
        <v>522</v>
      </c>
    </row>
    <row r="212" spans="2:7" x14ac:dyDescent="0.3">
      <c r="B212" s="4" t="s">
        <v>208</v>
      </c>
      <c r="C212" s="4" t="s">
        <v>518</v>
      </c>
      <c r="D212" s="4" t="s">
        <v>730</v>
      </c>
      <c r="E212" s="4" t="s">
        <v>979</v>
      </c>
      <c r="F212" s="4" t="s">
        <v>521</v>
      </c>
      <c r="G212" s="4" t="s">
        <v>522</v>
      </c>
    </row>
    <row r="213" spans="2:7" x14ac:dyDescent="0.3">
      <c r="B213" s="4" t="s">
        <v>209</v>
      </c>
      <c r="C213" s="4" t="s">
        <v>518</v>
      </c>
      <c r="D213" s="4" t="s">
        <v>731</v>
      </c>
      <c r="E213" s="4" t="s">
        <v>979</v>
      </c>
      <c r="F213" s="4" t="s">
        <v>521</v>
      </c>
      <c r="G213" s="4" t="s">
        <v>522</v>
      </c>
    </row>
    <row r="214" spans="2:7" x14ac:dyDescent="0.3">
      <c r="B214" s="4" t="s">
        <v>210</v>
      </c>
      <c r="C214" s="4" t="s">
        <v>518</v>
      </c>
      <c r="D214" s="4" t="s">
        <v>732</v>
      </c>
      <c r="E214" s="4" t="s">
        <v>979</v>
      </c>
      <c r="F214" s="4" t="s">
        <v>521</v>
      </c>
      <c r="G214" s="4" t="s">
        <v>522</v>
      </c>
    </row>
    <row r="215" spans="2:7" x14ac:dyDescent="0.3">
      <c r="B215" s="4" t="s">
        <v>211</v>
      </c>
      <c r="C215" s="4" t="s">
        <v>518</v>
      </c>
      <c r="D215" s="4" t="s">
        <v>733</v>
      </c>
      <c r="E215" s="4" t="s">
        <v>979</v>
      </c>
      <c r="F215" s="4" t="s">
        <v>521</v>
      </c>
      <c r="G215" s="4" t="s">
        <v>522</v>
      </c>
    </row>
    <row r="216" spans="2:7" x14ac:dyDescent="0.3">
      <c r="B216" s="4" t="s">
        <v>212</v>
      </c>
      <c r="C216" s="4" t="s">
        <v>518</v>
      </c>
      <c r="D216" s="4" t="s">
        <v>734</v>
      </c>
      <c r="E216" s="4" t="s">
        <v>979</v>
      </c>
      <c r="F216" s="4" t="s">
        <v>521</v>
      </c>
      <c r="G216" s="4" t="s">
        <v>522</v>
      </c>
    </row>
    <row r="217" spans="2:7" x14ac:dyDescent="0.3">
      <c r="B217" s="4" t="s">
        <v>213</v>
      </c>
      <c r="C217" s="4" t="s">
        <v>518</v>
      </c>
      <c r="D217" s="4" t="s">
        <v>735</v>
      </c>
      <c r="E217" s="4" t="s">
        <v>979</v>
      </c>
      <c r="F217" s="4" t="s">
        <v>521</v>
      </c>
      <c r="G217" s="4" t="s">
        <v>522</v>
      </c>
    </row>
    <row r="218" spans="2:7" x14ac:dyDescent="0.3">
      <c r="B218" s="4" t="s">
        <v>214</v>
      </c>
      <c r="C218" s="4" t="s">
        <v>518</v>
      </c>
      <c r="D218" s="4" t="s">
        <v>736</v>
      </c>
      <c r="E218" s="4" t="s">
        <v>979</v>
      </c>
      <c r="F218" s="4" t="s">
        <v>521</v>
      </c>
      <c r="G218" s="4" t="s">
        <v>522</v>
      </c>
    </row>
    <row r="219" spans="2:7" x14ac:dyDescent="0.3">
      <c r="B219" s="4" t="s">
        <v>215</v>
      </c>
      <c r="C219" s="4" t="s">
        <v>518</v>
      </c>
      <c r="D219" s="4" t="s">
        <v>737</v>
      </c>
      <c r="E219" s="4" t="s">
        <v>979</v>
      </c>
      <c r="F219" s="4" t="s">
        <v>521</v>
      </c>
      <c r="G219" s="4" t="s">
        <v>522</v>
      </c>
    </row>
    <row r="220" spans="2:7" x14ac:dyDescent="0.3">
      <c r="B220" s="4" t="s">
        <v>216</v>
      </c>
      <c r="C220" s="4" t="s">
        <v>518</v>
      </c>
      <c r="D220" s="4" t="s">
        <v>738</v>
      </c>
      <c r="E220" s="4" t="s">
        <v>979</v>
      </c>
      <c r="F220" s="4" t="s">
        <v>521</v>
      </c>
      <c r="G220" s="4" t="s">
        <v>522</v>
      </c>
    </row>
    <row r="221" spans="2:7" x14ac:dyDescent="0.3">
      <c r="B221" s="4" t="s">
        <v>217</v>
      </c>
      <c r="C221" s="4" t="s">
        <v>518</v>
      </c>
      <c r="D221" s="4" t="s">
        <v>739</v>
      </c>
      <c r="E221" s="4" t="s">
        <v>979</v>
      </c>
      <c r="F221" s="4" t="s">
        <v>521</v>
      </c>
      <c r="G221" s="4" t="s">
        <v>522</v>
      </c>
    </row>
    <row r="222" spans="2:7" x14ac:dyDescent="0.3">
      <c r="B222" s="4" t="s">
        <v>218</v>
      </c>
      <c r="C222" s="4" t="s">
        <v>518</v>
      </c>
      <c r="D222" s="4" t="s">
        <v>740</v>
      </c>
      <c r="E222" s="4" t="s">
        <v>979</v>
      </c>
      <c r="F222" s="4" t="s">
        <v>521</v>
      </c>
      <c r="G222" s="4" t="s">
        <v>522</v>
      </c>
    </row>
    <row r="223" spans="2:7" x14ac:dyDescent="0.3">
      <c r="B223" s="4" t="s">
        <v>219</v>
      </c>
      <c r="C223" s="4" t="s">
        <v>518</v>
      </c>
      <c r="D223" s="4" t="s">
        <v>741</v>
      </c>
      <c r="E223" s="4" t="s">
        <v>979</v>
      </c>
      <c r="F223" s="4" t="s">
        <v>521</v>
      </c>
      <c r="G223" s="4" t="s">
        <v>522</v>
      </c>
    </row>
    <row r="224" spans="2:7" x14ac:dyDescent="0.3">
      <c r="B224" s="4" t="s">
        <v>220</v>
      </c>
      <c r="C224" s="4" t="s">
        <v>518</v>
      </c>
      <c r="D224" s="4" t="s">
        <v>742</v>
      </c>
      <c r="E224" s="4" t="s">
        <v>979</v>
      </c>
      <c r="F224" s="4" t="s">
        <v>521</v>
      </c>
      <c r="G224" s="4" t="s">
        <v>522</v>
      </c>
    </row>
    <row r="225" spans="2:7" x14ac:dyDescent="0.3">
      <c r="B225" s="4" t="s">
        <v>221</v>
      </c>
      <c r="C225" s="4" t="s">
        <v>518</v>
      </c>
      <c r="D225" s="4" t="s">
        <v>743</v>
      </c>
      <c r="E225" s="4" t="s">
        <v>979</v>
      </c>
      <c r="F225" s="4" t="s">
        <v>521</v>
      </c>
      <c r="G225" s="4" t="s">
        <v>522</v>
      </c>
    </row>
    <row r="226" spans="2:7" x14ac:dyDescent="0.3">
      <c r="B226" s="4" t="s">
        <v>222</v>
      </c>
      <c r="C226" s="4" t="s">
        <v>518</v>
      </c>
      <c r="D226" s="4" t="s">
        <v>744</v>
      </c>
      <c r="E226" s="4" t="s">
        <v>979</v>
      </c>
      <c r="F226" s="4" t="s">
        <v>521</v>
      </c>
      <c r="G226" s="4" t="s">
        <v>522</v>
      </c>
    </row>
    <row r="227" spans="2:7" x14ac:dyDescent="0.3">
      <c r="B227" s="4" t="s">
        <v>223</v>
      </c>
      <c r="C227" s="4" t="s">
        <v>518</v>
      </c>
      <c r="D227" s="4" t="s">
        <v>745</v>
      </c>
      <c r="E227" s="4" t="s">
        <v>979</v>
      </c>
      <c r="F227" s="4" t="s">
        <v>521</v>
      </c>
      <c r="G227" s="4" t="s">
        <v>522</v>
      </c>
    </row>
    <row r="228" spans="2:7" x14ac:dyDescent="0.3">
      <c r="B228" s="4" t="s">
        <v>224</v>
      </c>
      <c r="C228" s="4" t="s">
        <v>518</v>
      </c>
      <c r="D228" s="4" t="s">
        <v>746</v>
      </c>
      <c r="E228" s="4" t="s">
        <v>979</v>
      </c>
      <c r="F228" s="4" t="s">
        <v>521</v>
      </c>
      <c r="G228" s="4" t="s">
        <v>522</v>
      </c>
    </row>
    <row r="229" spans="2:7" x14ac:dyDescent="0.3">
      <c r="B229" s="4" t="s">
        <v>225</v>
      </c>
      <c r="C229" s="4" t="s">
        <v>518</v>
      </c>
      <c r="D229" s="4" t="s">
        <v>747</v>
      </c>
      <c r="E229" s="4" t="s">
        <v>979</v>
      </c>
      <c r="F229" s="4" t="s">
        <v>521</v>
      </c>
      <c r="G229" s="4" t="s">
        <v>522</v>
      </c>
    </row>
    <row r="230" spans="2:7" x14ac:dyDescent="0.3">
      <c r="B230" s="4" t="s">
        <v>226</v>
      </c>
      <c r="C230" s="4" t="s">
        <v>518</v>
      </c>
      <c r="D230" s="4" t="s">
        <v>748</v>
      </c>
      <c r="E230" s="4" t="s">
        <v>979</v>
      </c>
      <c r="F230" s="4" t="s">
        <v>521</v>
      </c>
      <c r="G230" s="4" t="s">
        <v>522</v>
      </c>
    </row>
    <row r="231" spans="2:7" x14ac:dyDescent="0.3">
      <c r="B231" s="4" t="s">
        <v>227</v>
      </c>
      <c r="C231" s="4" t="s">
        <v>518</v>
      </c>
      <c r="D231" s="4" t="s">
        <v>749</v>
      </c>
      <c r="E231" s="4" t="s">
        <v>979</v>
      </c>
      <c r="F231" s="4" t="s">
        <v>521</v>
      </c>
      <c r="G231" s="4" t="s">
        <v>522</v>
      </c>
    </row>
    <row r="232" spans="2:7" x14ac:dyDescent="0.3">
      <c r="B232" s="4" t="s">
        <v>228</v>
      </c>
      <c r="C232" s="4" t="s">
        <v>518</v>
      </c>
      <c r="D232" s="4" t="s">
        <v>750</v>
      </c>
      <c r="E232" s="4" t="s">
        <v>979</v>
      </c>
      <c r="F232" s="4" t="s">
        <v>521</v>
      </c>
      <c r="G232" s="4" t="s">
        <v>522</v>
      </c>
    </row>
    <row r="233" spans="2:7" x14ac:dyDescent="0.3">
      <c r="B233" s="4" t="s">
        <v>229</v>
      </c>
      <c r="C233" s="4" t="s">
        <v>518</v>
      </c>
      <c r="D233" s="4" t="s">
        <v>751</v>
      </c>
      <c r="E233" s="4" t="s">
        <v>979</v>
      </c>
      <c r="F233" s="4" t="s">
        <v>521</v>
      </c>
      <c r="G233" s="4" t="s">
        <v>522</v>
      </c>
    </row>
    <row r="234" spans="2:7" x14ac:dyDescent="0.3">
      <c r="B234" s="4" t="s">
        <v>230</v>
      </c>
      <c r="C234" s="4" t="s">
        <v>518</v>
      </c>
      <c r="D234" s="4" t="s">
        <v>752</v>
      </c>
      <c r="E234" s="4" t="s">
        <v>979</v>
      </c>
      <c r="F234" s="4" t="s">
        <v>521</v>
      </c>
      <c r="G234" s="4" t="s">
        <v>522</v>
      </c>
    </row>
    <row r="235" spans="2:7" x14ac:dyDescent="0.3">
      <c r="B235" s="4" t="s">
        <v>231</v>
      </c>
      <c r="C235" s="4" t="s">
        <v>518</v>
      </c>
      <c r="D235" s="4" t="s">
        <v>753</v>
      </c>
      <c r="E235" s="4" t="s">
        <v>979</v>
      </c>
      <c r="F235" s="4" t="s">
        <v>521</v>
      </c>
      <c r="G235" s="4" t="s">
        <v>522</v>
      </c>
    </row>
    <row r="236" spans="2:7" x14ac:dyDescent="0.3">
      <c r="B236" s="4" t="s">
        <v>232</v>
      </c>
      <c r="C236" s="4" t="s">
        <v>518</v>
      </c>
      <c r="D236" s="4" t="s">
        <v>754</v>
      </c>
      <c r="E236" s="4" t="s">
        <v>979</v>
      </c>
      <c r="F236" s="4" t="s">
        <v>521</v>
      </c>
      <c r="G236" s="4" t="s">
        <v>522</v>
      </c>
    </row>
    <row r="237" spans="2:7" x14ac:dyDescent="0.3">
      <c r="B237" s="4" t="s">
        <v>233</v>
      </c>
      <c r="C237" s="4" t="s">
        <v>518</v>
      </c>
      <c r="D237" s="4" t="s">
        <v>755</v>
      </c>
      <c r="E237" s="4" t="s">
        <v>979</v>
      </c>
      <c r="F237" s="4" t="s">
        <v>521</v>
      </c>
      <c r="G237" s="4" t="s">
        <v>522</v>
      </c>
    </row>
    <row r="238" spans="2:7" x14ac:dyDescent="0.3">
      <c r="B238" s="4" t="s">
        <v>234</v>
      </c>
      <c r="C238" s="4" t="s">
        <v>518</v>
      </c>
      <c r="D238" s="4" t="s">
        <v>756</v>
      </c>
      <c r="E238" s="4" t="s">
        <v>979</v>
      </c>
      <c r="F238" s="4" t="s">
        <v>521</v>
      </c>
      <c r="G238" s="4" t="s">
        <v>522</v>
      </c>
    </row>
    <row r="239" spans="2:7" x14ac:dyDescent="0.3">
      <c r="B239" s="4" t="s">
        <v>235</v>
      </c>
      <c r="C239" s="4" t="s">
        <v>518</v>
      </c>
      <c r="D239" s="4" t="s">
        <v>757</v>
      </c>
      <c r="E239" s="4" t="s">
        <v>979</v>
      </c>
      <c r="F239" s="4" t="s">
        <v>521</v>
      </c>
      <c r="G239" s="4" t="s">
        <v>522</v>
      </c>
    </row>
    <row r="240" spans="2:7" x14ac:dyDescent="0.3">
      <c r="B240" s="4" t="s">
        <v>236</v>
      </c>
      <c r="C240" s="4" t="s">
        <v>518</v>
      </c>
      <c r="D240" s="4" t="s">
        <v>758</v>
      </c>
      <c r="E240" s="4" t="s">
        <v>979</v>
      </c>
      <c r="F240" s="4" t="s">
        <v>521</v>
      </c>
      <c r="G240" s="4" t="s">
        <v>522</v>
      </c>
    </row>
    <row r="241" spans="2:7" x14ac:dyDescent="0.3">
      <c r="B241" s="4" t="s">
        <v>237</v>
      </c>
      <c r="C241" s="4" t="s">
        <v>518</v>
      </c>
      <c r="D241" s="4" t="s">
        <v>759</v>
      </c>
      <c r="E241" s="4" t="s">
        <v>979</v>
      </c>
      <c r="F241" s="4" t="s">
        <v>521</v>
      </c>
      <c r="G241" s="4" t="s">
        <v>522</v>
      </c>
    </row>
    <row r="242" spans="2:7" x14ac:dyDescent="0.3">
      <c r="B242" s="4" t="s">
        <v>238</v>
      </c>
      <c r="C242" s="4" t="s">
        <v>518</v>
      </c>
      <c r="D242" s="4" t="s">
        <v>760</v>
      </c>
      <c r="E242" s="4" t="s">
        <v>979</v>
      </c>
      <c r="F242" s="4" t="s">
        <v>521</v>
      </c>
      <c r="G242" s="4" t="s">
        <v>522</v>
      </c>
    </row>
    <row r="243" spans="2:7" x14ac:dyDescent="0.3">
      <c r="B243" s="4" t="s">
        <v>239</v>
      </c>
      <c r="C243" s="4" t="s">
        <v>518</v>
      </c>
      <c r="D243" s="4" t="s">
        <v>761</v>
      </c>
      <c r="E243" s="4" t="s">
        <v>979</v>
      </c>
      <c r="F243" s="4" t="s">
        <v>521</v>
      </c>
      <c r="G243" s="4" t="s">
        <v>522</v>
      </c>
    </row>
    <row r="244" spans="2:7" x14ac:dyDescent="0.3">
      <c r="B244" s="4" t="s">
        <v>240</v>
      </c>
      <c r="C244" s="4" t="s">
        <v>518</v>
      </c>
      <c r="D244" s="4" t="s">
        <v>762</v>
      </c>
      <c r="E244" s="4" t="s">
        <v>979</v>
      </c>
      <c r="F244" s="4" t="s">
        <v>521</v>
      </c>
      <c r="G244" s="4" t="s">
        <v>522</v>
      </c>
    </row>
    <row r="245" spans="2:7" x14ac:dyDescent="0.3">
      <c r="B245" s="4" t="s">
        <v>241</v>
      </c>
      <c r="C245" s="4" t="s">
        <v>518</v>
      </c>
      <c r="D245" s="4" t="s">
        <v>763</v>
      </c>
      <c r="E245" s="4" t="s">
        <v>979</v>
      </c>
      <c r="F245" s="4" t="s">
        <v>521</v>
      </c>
      <c r="G245" s="4" t="s">
        <v>522</v>
      </c>
    </row>
    <row r="246" spans="2:7" x14ac:dyDescent="0.3">
      <c r="B246" s="4" t="s">
        <v>242</v>
      </c>
      <c r="C246" s="4" t="s">
        <v>518</v>
      </c>
      <c r="D246" s="4" t="s">
        <v>764</v>
      </c>
      <c r="E246" s="4" t="s">
        <v>979</v>
      </c>
      <c r="F246" s="4" t="s">
        <v>521</v>
      </c>
      <c r="G246" s="4" t="s">
        <v>522</v>
      </c>
    </row>
    <row r="247" spans="2:7" x14ac:dyDescent="0.3">
      <c r="B247" s="4" t="s">
        <v>243</v>
      </c>
      <c r="C247" s="4" t="s">
        <v>518</v>
      </c>
      <c r="D247" s="4" t="s">
        <v>765</v>
      </c>
      <c r="E247" s="4" t="s">
        <v>979</v>
      </c>
      <c r="F247" s="4" t="s">
        <v>521</v>
      </c>
      <c r="G247" s="4" t="s">
        <v>522</v>
      </c>
    </row>
    <row r="248" spans="2:7" x14ac:dyDescent="0.3">
      <c r="B248" s="4" t="s">
        <v>244</v>
      </c>
      <c r="C248" s="4" t="s">
        <v>518</v>
      </c>
      <c r="D248" s="4" t="s">
        <v>766</v>
      </c>
      <c r="E248" s="4" t="s">
        <v>979</v>
      </c>
      <c r="F248" s="4" t="s">
        <v>521</v>
      </c>
      <c r="G248" s="4" t="s">
        <v>522</v>
      </c>
    </row>
    <row r="249" spans="2:7" x14ac:dyDescent="0.3">
      <c r="B249" s="4" t="s">
        <v>245</v>
      </c>
      <c r="C249" s="4" t="s">
        <v>518</v>
      </c>
      <c r="D249" s="4" t="s">
        <v>767</v>
      </c>
      <c r="E249" s="4" t="s">
        <v>979</v>
      </c>
      <c r="F249" s="4" t="s">
        <v>521</v>
      </c>
      <c r="G249" s="4" t="s">
        <v>522</v>
      </c>
    </row>
    <row r="250" spans="2:7" x14ac:dyDescent="0.3">
      <c r="B250" s="4" t="s">
        <v>246</v>
      </c>
      <c r="C250" s="4" t="s">
        <v>518</v>
      </c>
      <c r="D250" s="4" t="s">
        <v>768</v>
      </c>
      <c r="E250" s="4" t="s">
        <v>979</v>
      </c>
      <c r="F250" s="4" t="s">
        <v>521</v>
      </c>
      <c r="G250" s="4" t="s">
        <v>522</v>
      </c>
    </row>
    <row r="251" spans="2:7" x14ac:dyDescent="0.3">
      <c r="B251" s="4" t="s">
        <v>247</v>
      </c>
      <c r="C251" s="4" t="s">
        <v>518</v>
      </c>
      <c r="D251" s="4" t="s">
        <v>769</v>
      </c>
      <c r="E251" s="4" t="s">
        <v>979</v>
      </c>
      <c r="F251" s="4" t="s">
        <v>521</v>
      </c>
      <c r="G251" s="4" t="s">
        <v>522</v>
      </c>
    </row>
    <row r="252" spans="2:7" x14ac:dyDescent="0.3">
      <c r="B252" s="4" t="s">
        <v>248</v>
      </c>
      <c r="C252" s="4" t="s">
        <v>518</v>
      </c>
      <c r="D252" s="4" t="s">
        <v>770</v>
      </c>
      <c r="E252" s="4" t="s">
        <v>979</v>
      </c>
      <c r="F252" s="4" t="s">
        <v>521</v>
      </c>
      <c r="G252" s="4" t="s">
        <v>522</v>
      </c>
    </row>
    <row r="253" spans="2:7" x14ac:dyDescent="0.3">
      <c r="B253" s="4" t="s">
        <v>249</v>
      </c>
      <c r="C253" s="4" t="s">
        <v>518</v>
      </c>
      <c r="D253" s="4" t="s">
        <v>771</v>
      </c>
      <c r="E253" s="4" t="s">
        <v>979</v>
      </c>
      <c r="F253" s="4" t="s">
        <v>521</v>
      </c>
      <c r="G253" s="4" t="s">
        <v>522</v>
      </c>
    </row>
    <row r="254" spans="2:7" x14ac:dyDescent="0.3">
      <c r="B254" s="4" t="s">
        <v>250</v>
      </c>
      <c r="C254" s="4" t="s">
        <v>518</v>
      </c>
      <c r="D254" s="4" t="s">
        <v>772</v>
      </c>
      <c r="E254" s="4" t="s">
        <v>979</v>
      </c>
      <c r="F254" s="4" t="s">
        <v>521</v>
      </c>
      <c r="G254" s="4" t="s">
        <v>522</v>
      </c>
    </row>
    <row r="255" spans="2:7" x14ac:dyDescent="0.3">
      <c r="B255" s="4" t="s">
        <v>251</v>
      </c>
      <c r="C255" s="4" t="s">
        <v>518</v>
      </c>
      <c r="D255" s="4" t="s">
        <v>773</v>
      </c>
      <c r="E255" s="4" t="s">
        <v>979</v>
      </c>
      <c r="F255" s="4" t="s">
        <v>521</v>
      </c>
      <c r="G255" s="4" t="s">
        <v>522</v>
      </c>
    </row>
    <row r="256" spans="2:7" x14ac:dyDescent="0.3">
      <c r="B256" s="4" t="s">
        <v>252</v>
      </c>
      <c r="C256" s="4" t="s">
        <v>518</v>
      </c>
      <c r="D256" s="4" t="s">
        <v>774</v>
      </c>
      <c r="E256" s="4" t="s">
        <v>979</v>
      </c>
      <c r="F256" s="4" t="s">
        <v>521</v>
      </c>
      <c r="G256" s="4" t="s">
        <v>522</v>
      </c>
    </row>
    <row r="257" spans="2:7" x14ac:dyDescent="0.3">
      <c r="B257" s="4" t="s">
        <v>253</v>
      </c>
      <c r="C257" s="4" t="s">
        <v>518</v>
      </c>
      <c r="D257" s="4" t="s">
        <v>775</v>
      </c>
      <c r="E257" s="4" t="s">
        <v>979</v>
      </c>
      <c r="F257" s="4" t="s">
        <v>521</v>
      </c>
      <c r="G257" s="4" t="s">
        <v>522</v>
      </c>
    </row>
    <row r="258" spans="2:7" x14ac:dyDescent="0.3">
      <c r="B258" s="4" t="s">
        <v>254</v>
      </c>
      <c r="C258" s="4" t="s">
        <v>518</v>
      </c>
      <c r="D258" s="4" t="s">
        <v>776</v>
      </c>
      <c r="E258" s="4" t="s">
        <v>979</v>
      </c>
      <c r="F258" s="4" t="s">
        <v>521</v>
      </c>
      <c r="G258" s="4" t="s">
        <v>522</v>
      </c>
    </row>
    <row r="259" spans="2:7" x14ac:dyDescent="0.3">
      <c r="B259" s="4" t="s">
        <v>255</v>
      </c>
      <c r="C259" s="4" t="s">
        <v>518</v>
      </c>
      <c r="D259" s="4" t="s">
        <v>777</v>
      </c>
      <c r="E259" s="4" t="s">
        <v>979</v>
      </c>
      <c r="F259" s="4" t="s">
        <v>521</v>
      </c>
      <c r="G259" s="4" t="s">
        <v>522</v>
      </c>
    </row>
    <row r="260" spans="2:7" x14ac:dyDescent="0.3">
      <c r="B260" s="4" t="s">
        <v>256</v>
      </c>
      <c r="C260" s="4" t="s">
        <v>518</v>
      </c>
      <c r="D260" s="4" t="s">
        <v>778</v>
      </c>
      <c r="E260" s="4" t="s">
        <v>979</v>
      </c>
      <c r="F260" s="4" t="s">
        <v>521</v>
      </c>
      <c r="G260" s="4" t="s">
        <v>522</v>
      </c>
    </row>
    <row r="261" spans="2:7" x14ac:dyDescent="0.3">
      <c r="B261" s="4" t="s">
        <v>257</v>
      </c>
      <c r="C261" s="4" t="s">
        <v>518</v>
      </c>
      <c r="D261" s="4" t="s">
        <v>779</v>
      </c>
      <c r="E261" s="4" t="s">
        <v>1129</v>
      </c>
      <c r="F261" s="4" t="s">
        <v>521</v>
      </c>
      <c r="G261" s="4" t="s">
        <v>522</v>
      </c>
    </row>
    <row r="262" spans="2:7" x14ac:dyDescent="0.3">
      <c r="B262" s="4" t="s">
        <v>258</v>
      </c>
      <c r="C262" s="4" t="s">
        <v>518</v>
      </c>
      <c r="D262" s="4" t="s">
        <v>780</v>
      </c>
      <c r="E262" s="4" t="s">
        <v>1129</v>
      </c>
      <c r="F262" s="4" t="s">
        <v>521</v>
      </c>
      <c r="G262" s="4" t="s">
        <v>522</v>
      </c>
    </row>
    <row r="263" spans="2:7" x14ac:dyDescent="0.3">
      <c r="B263" s="4" t="s">
        <v>259</v>
      </c>
      <c r="C263" s="4" t="s">
        <v>518</v>
      </c>
      <c r="D263" s="4" t="s">
        <v>781</v>
      </c>
      <c r="E263" s="4" t="s">
        <v>1129</v>
      </c>
      <c r="F263" s="4" t="s">
        <v>521</v>
      </c>
      <c r="G263" s="4" t="s">
        <v>522</v>
      </c>
    </row>
    <row r="264" spans="2:7" x14ac:dyDescent="0.3">
      <c r="B264" s="4" t="s">
        <v>260</v>
      </c>
      <c r="C264" s="4" t="s">
        <v>518</v>
      </c>
      <c r="D264" s="4" t="s">
        <v>782</v>
      </c>
      <c r="E264" s="4" t="s">
        <v>1129</v>
      </c>
      <c r="F264" s="4" t="s">
        <v>521</v>
      </c>
      <c r="G264" s="4" t="s">
        <v>522</v>
      </c>
    </row>
    <row r="265" spans="2:7" x14ac:dyDescent="0.3">
      <c r="B265" s="4" t="s">
        <v>261</v>
      </c>
      <c r="C265" s="4" t="s">
        <v>518</v>
      </c>
      <c r="D265" s="4" t="s">
        <v>783</v>
      </c>
      <c r="E265" s="4" t="s">
        <v>1129</v>
      </c>
      <c r="F265" s="4" t="s">
        <v>521</v>
      </c>
      <c r="G265" s="4" t="s">
        <v>522</v>
      </c>
    </row>
    <row r="266" spans="2:7" x14ac:dyDescent="0.3">
      <c r="B266" s="4" t="s">
        <v>262</v>
      </c>
      <c r="C266" s="4" t="s">
        <v>518</v>
      </c>
      <c r="D266" s="4" t="s">
        <v>784</v>
      </c>
      <c r="E266" s="4" t="s">
        <v>1129</v>
      </c>
      <c r="F266" s="4" t="s">
        <v>521</v>
      </c>
      <c r="G266" s="4" t="s">
        <v>522</v>
      </c>
    </row>
    <row r="267" spans="2:7" x14ac:dyDescent="0.3">
      <c r="B267" s="4" t="s">
        <v>263</v>
      </c>
      <c r="C267" s="4" t="s">
        <v>518</v>
      </c>
      <c r="D267" s="4" t="s">
        <v>785</v>
      </c>
      <c r="E267" s="4" t="s">
        <v>1129</v>
      </c>
      <c r="F267" s="4" t="s">
        <v>521</v>
      </c>
      <c r="G267" s="4" t="s">
        <v>522</v>
      </c>
    </row>
    <row r="268" spans="2:7" x14ac:dyDescent="0.3">
      <c r="B268" s="4" t="s">
        <v>264</v>
      </c>
      <c r="C268" s="4" t="s">
        <v>518</v>
      </c>
      <c r="D268" s="4" t="s">
        <v>786</v>
      </c>
      <c r="E268" s="4" t="s">
        <v>1129</v>
      </c>
      <c r="F268" s="4" t="s">
        <v>521</v>
      </c>
      <c r="G268" s="4" t="s">
        <v>522</v>
      </c>
    </row>
    <row r="269" spans="2:7" x14ac:dyDescent="0.3">
      <c r="B269" s="4" t="s">
        <v>265</v>
      </c>
      <c r="C269" s="4" t="s">
        <v>518</v>
      </c>
      <c r="D269" s="4" t="s">
        <v>787</v>
      </c>
      <c r="E269" s="4" t="s">
        <v>1129</v>
      </c>
      <c r="F269" s="4" t="s">
        <v>521</v>
      </c>
      <c r="G269" s="4" t="s">
        <v>522</v>
      </c>
    </row>
    <row r="270" spans="2:7" x14ac:dyDescent="0.3">
      <c r="B270" s="4" t="s">
        <v>266</v>
      </c>
      <c r="C270" s="4" t="s">
        <v>518</v>
      </c>
      <c r="D270" s="4" t="s">
        <v>788</v>
      </c>
      <c r="E270" s="4" t="s">
        <v>1129</v>
      </c>
      <c r="F270" s="4" t="s">
        <v>521</v>
      </c>
      <c r="G270" s="4" t="s">
        <v>522</v>
      </c>
    </row>
    <row r="271" spans="2:7" x14ac:dyDescent="0.3">
      <c r="B271" s="4" t="s">
        <v>267</v>
      </c>
      <c r="C271" s="4" t="s">
        <v>518</v>
      </c>
      <c r="D271" s="4" t="s">
        <v>789</v>
      </c>
      <c r="E271" s="4" t="s">
        <v>1129</v>
      </c>
      <c r="F271" s="4" t="s">
        <v>521</v>
      </c>
      <c r="G271" s="4" t="s">
        <v>522</v>
      </c>
    </row>
    <row r="272" spans="2:7" x14ac:dyDescent="0.3">
      <c r="B272" s="4" t="s">
        <v>268</v>
      </c>
      <c r="C272" s="4" t="s">
        <v>518</v>
      </c>
      <c r="D272" s="4" t="s">
        <v>790</v>
      </c>
      <c r="E272" s="4" t="s">
        <v>1129</v>
      </c>
      <c r="F272" s="4" t="s">
        <v>521</v>
      </c>
      <c r="G272" s="4" t="s">
        <v>522</v>
      </c>
    </row>
    <row r="273" spans="2:7" x14ac:dyDescent="0.3">
      <c r="B273" s="4" t="s">
        <v>269</v>
      </c>
      <c r="C273" s="4" t="s">
        <v>518</v>
      </c>
      <c r="D273" s="4" t="s">
        <v>791</v>
      </c>
      <c r="E273" s="4" t="s">
        <v>1129</v>
      </c>
      <c r="F273" s="4" t="s">
        <v>521</v>
      </c>
      <c r="G273" s="4" t="s">
        <v>522</v>
      </c>
    </row>
    <row r="274" spans="2:7" x14ac:dyDescent="0.3">
      <c r="B274" s="4" t="s">
        <v>270</v>
      </c>
      <c r="C274" s="4" t="s">
        <v>518</v>
      </c>
      <c r="D274" s="4" t="s">
        <v>792</v>
      </c>
      <c r="E274" s="4" t="s">
        <v>1129</v>
      </c>
      <c r="F274" s="4" t="s">
        <v>521</v>
      </c>
      <c r="G274" s="4" t="s">
        <v>522</v>
      </c>
    </row>
    <row r="275" spans="2:7" x14ac:dyDescent="0.3">
      <c r="B275" s="4" t="s">
        <v>271</v>
      </c>
      <c r="C275" s="4" t="s">
        <v>518</v>
      </c>
      <c r="D275" s="4" t="s">
        <v>793</v>
      </c>
      <c r="E275" s="4" t="s">
        <v>1129</v>
      </c>
      <c r="F275" s="4" t="s">
        <v>521</v>
      </c>
      <c r="G275" s="4" t="s">
        <v>522</v>
      </c>
    </row>
    <row r="276" spans="2:7" x14ac:dyDescent="0.3">
      <c r="B276" s="4" t="s">
        <v>272</v>
      </c>
      <c r="C276" s="4" t="s">
        <v>518</v>
      </c>
      <c r="D276" s="4" t="s">
        <v>794</v>
      </c>
      <c r="E276" s="4" t="s">
        <v>1129</v>
      </c>
      <c r="F276" s="4" t="s">
        <v>521</v>
      </c>
      <c r="G276" s="4" t="s">
        <v>522</v>
      </c>
    </row>
    <row r="277" spans="2:7" x14ac:dyDescent="0.3">
      <c r="B277" s="4" t="s">
        <v>273</v>
      </c>
      <c r="C277" s="4" t="s">
        <v>518</v>
      </c>
      <c r="D277" s="4" t="s">
        <v>795</v>
      </c>
      <c r="E277" s="4" t="s">
        <v>1129</v>
      </c>
      <c r="F277" s="4" t="s">
        <v>521</v>
      </c>
      <c r="G277" s="4" t="s">
        <v>522</v>
      </c>
    </row>
    <row r="278" spans="2:7" x14ac:dyDescent="0.3">
      <c r="B278" s="4" t="s">
        <v>274</v>
      </c>
      <c r="C278" s="4" t="s">
        <v>518</v>
      </c>
      <c r="D278" s="4" t="s">
        <v>796</v>
      </c>
      <c r="E278" s="4" t="s">
        <v>1129</v>
      </c>
      <c r="F278" s="4" t="s">
        <v>521</v>
      </c>
      <c r="G278" s="4" t="s">
        <v>522</v>
      </c>
    </row>
    <row r="279" spans="2:7" x14ac:dyDescent="0.3">
      <c r="B279" s="4" t="s">
        <v>275</v>
      </c>
      <c r="C279" s="4" t="s">
        <v>518</v>
      </c>
      <c r="D279" s="4" t="s">
        <v>797</v>
      </c>
      <c r="E279" s="4" t="s">
        <v>1129</v>
      </c>
      <c r="F279" s="4" t="s">
        <v>521</v>
      </c>
      <c r="G279" s="4" t="s">
        <v>522</v>
      </c>
    </row>
    <row r="280" spans="2:7" x14ac:dyDescent="0.3">
      <c r="B280" s="4" t="s">
        <v>276</v>
      </c>
      <c r="C280" s="4" t="s">
        <v>518</v>
      </c>
      <c r="D280" s="4" t="s">
        <v>798</v>
      </c>
      <c r="E280" s="4" t="s">
        <v>1157</v>
      </c>
      <c r="F280" s="4" t="s">
        <v>521</v>
      </c>
      <c r="G280" s="4" t="s">
        <v>522</v>
      </c>
    </row>
    <row r="281" spans="2:7" x14ac:dyDescent="0.3">
      <c r="B281" s="4" t="s">
        <v>277</v>
      </c>
      <c r="C281" s="4" t="s">
        <v>518</v>
      </c>
      <c r="D281" s="4" t="s">
        <v>799</v>
      </c>
      <c r="E281" s="4" t="s">
        <v>1157</v>
      </c>
      <c r="F281" s="4" t="s">
        <v>521</v>
      </c>
      <c r="G281" s="4" t="s">
        <v>522</v>
      </c>
    </row>
    <row r="282" spans="2:7" x14ac:dyDescent="0.3">
      <c r="B282" s="4" t="s">
        <v>278</v>
      </c>
      <c r="C282" s="4" t="s">
        <v>518</v>
      </c>
      <c r="D282" s="4" t="s">
        <v>800</v>
      </c>
      <c r="E282" s="4" t="s">
        <v>1157</v>
      </c>
      <c r="F282" s="4" t="s">
        <v>521</v>
      </c>
      <c r="G282" s="4" t="s">
        <v>522</v>
      </c>
    </row>
    <row r="283" spans="2:7" x14ac:dyDescent="0.3">
      <c r="B283" s="4" t="s">
        <v>279</v>
      </c>
      <c r="C283" s="4" t="s">
        <v>518</v>
      </c>
      <c r="D283" s="4" t="s">
        <v>801</v>
      </c>
      <c r="E283" s="4" t="s">
        <v>1157</v>
      </c>
      <c r="F283" s="4" t="s">
        <v>521</v>
      </c>
      <c r="G283" s="4" t="s">
        <v>522</v>
      </c>
    </row>
    <row r="284" spans="2:7" x14ac:dyDescent="0.3">
      <c r="B284" s="4" t="s">
        <v>280</v>
      </c>
      <c r="C284" s="4" t="s">
        <v>518</v>
      </c>
      <c r="D284" s="4" t="s">
        <v>802</v>
      </c>
      <c r="E284" s="4" t="s">
        <v>1157</v>
      </c>
      <c r="F284" s="4" t="s">
        <v>521</v>
      </c>
      <c r="G284" s="4" t="s">
        <v>522</v>
      </c>
    </row>
    <row r="285" spans="2:7" x14ac:dyDescent="0.3">
      <c r="B285" s="4" t="s">
        <v>281</v>
      </c>
      <c r="C285" s="4" t="s">
        <v>518</v>
      </c>
      <c r="D285" s="4" t="s">
        <v>803</v>
      </c>
      <c r="E285" s="4" t="s">
        <v>1157</v>
      </c>
      <c r="F285" s="4" t="s">
        <v>521</v>
      </c>
      <c r="G285" s="4" t="s">
        <v>522</v>
      </c>
    </row>
    <row r="286" spans="2:7" x14ac:dyDescent="0.3">
      <c r="B286" s="4" t="s">
        <v>282</v>
      </c>
      <c r="C286" s="4" t="s">
        <v>518</v>
      </c>
      <c r="D286" s="4" t="s">
        <v>804</v>
      </c>
      <c r="E286" s="4" t="s">
        <v>1157</v>
      </c>
      <c r="F286" s="4" t="s">
        <v>521</v>
      </c>
      <c r="G286" s="4" t="s">
        <v>522</v>
      </c>
    </row>
    <row r="287" spans="2:7" x14ac:dyDescent="0.3">
      <c r="B287" s="4" t="s">
        <v>283</v>
      </c>
      <c r="C287" s="4" t="s">
        <v>518</v>
      </c>
      <c r="D287" s="4" t="s">
        <v>805</v>
      </c>
      <c r="E287" s="4" t="s">
        <v>1157</v>
      </c>
      <c r="F287" s="4" t="s">
        <v>521</v>
      </c>
      <c r="G287" s="4" t="s">
        <v>522</v>
      </c>
    </row>
    <row r="288" spans="2:7" x14ac:dyDescent="0.3">
      <c r="B288" s="4" t="s">
        <v>284</v>
      </c>
      <c r="C288" s="4" t="s">
        <v>518</v>
      </c>
      <c r="D288" s="4" t="s">
        <v>806</v>
      </c>
      <c r="E288" s="4" t="s">
        <v>1157</v>
      </c>
      <c r="F288" s="4" t="s">
        <v>521</v>
      </c>
      <c r="G288" s="4" t="s">
        <v>522</v>
      </c>
    </row>
    <row r="289" spans="2:7" x14ac:dyDescent="0.3">
      <c r="B289" s="4" t="s">
        <v>285</v>
      </c>
      <c r="C289" s="4" t="s">
        <v>518</v>
      </c>
      <c r="D289" s="4" t="s">
        <v>807</v>
      </c>
      <c r="E289" s="4" t="s">
        <v>1157</v>
      </c>
      <c r="F289" s="4" t="s">
        <v>521</v>
      </c>
      <c r="G289" s="4" t="s">
        <v>522</v>
      </c>
    </row>
    <row r="290" spans="2:7" x14ac:dyDescent="0.3">
      <c r="B290" s="4" t="s">
        <v>286</v>
      </c>
      <c r="C290" s="4" t="s">
        <v>518</v>
      </c>
      <c r="D290" s="4" t="s">
        <v>808</v>
      </c>
      <c r="E290" s="4" t="s">
        <v>1157</v>
      </c>
      <c r="F290" s="4" t="s">
        <v>521</v>
      </c>
      <c r="G290" s="4" t="s">
        <v>522</v>
      </c>
    </row>
    <row r="291" spans="2:7" x14ac:dyDescent="0.3">
      <c r="B291" s="4" t="s">
        <v>287</v>
      </c>
      <c r="C291" s="4" t="s">
        <v>518</v>
      </c>
      <c r="D291" s="4" t="s">
        <v>809</v>
      </c>
      <c r="E291" s="4" t="s">
        <v>1157</v>
      </c>
      <c r="F291" s="4" t="s">
        <v>521</v>
      </c>
      <c r="G291" s="4" t="s">
        <v>522</v>
      </c>
    </row>
    <row r="292" spans="2:7" x14ac:dyDescent="0.3">
      <c r="B292" s="4" t="s">
        <v>288</v>
      </c>
      <c r="C292" s="4" t="s">
        <v>518</v>
      </c>
      <c r="D292" s="4" t="s">
        <v>810</v>
      </c>
      <c r="E292" s="4" t="s">
        <v>1157</v>
      </c>
      <c r="F292" s="4" t="s">
        <v>521</v>
      </c>
      <c r="G292" s="4" t="s">
        <v>522</v>
      </c>
    </row>
    <row r="293" spans="2:7" x14ac:dyDescent="0.3">
      <c r="B293" s="4" t="s">
        <v>289</v>
      </c>
      <c r="C293" s="4" t="s">
        <v>518</v>
      </c>
      <c r="D293" s="4" t="s">
        <v>811</v>
      </c>
      <c r="E293" s="4" t="s">
        <v>812</v>
      </c>
      <c r="F293" s="4" t="s">
        <v>521</v>
      </c>
      <c r="G293" s="4" t="s">
        <v>522</v>
      </c>
    </row>
    <row r="294" spans="2:7" x14ac:dyDescent="0.3">
      <c r="B294" s="4" t="s">
        <v>290</v>
      </c>
      <c r="C294" s="4" t="s">
        <v>518</v>
      </c>
      <c r="D294" s="4" t="s">
        <v>813</v>
      </c>
      <c r="E294" s="4" t="s">
        <v>524</v>
      </c>
      <c r="F294" s="4" t="s">
        <v>521</v>
      </c>
      <c r="G294" s="4" t="s">
        <v>522</v>
      </c>
    </row>
    <row r="295" spans="2:7" x14ac:dyDescent="0.3">
      <c r="B295" s="4" t="s">
        <v>291</v>
      </c>
      <c r="C295" s="4" t="s">
        <v>528</v>
      </c>
      <c r="D295" s="4" t="s">
        <v>814</v>
      </c>
      <c r="E295" s="4" t="s">
        <v>520</v>
      </c>
      <c r="F295" s="4" t="s">
        <v>521</v>
      </c>
      <c r="G295" s="4" t="s">
        <v>522</v>
      </c>
    </row>
    <row r="296" spans="2:7" x14ac:dyDescent="0.3">
      <c r="B296" s="4" t="s">
        <v>292</v>
      </c>
      <c r="C296" s="4" t="s">
        <v>528</v>
      </c>
      <c r="D296" s="4" t="s">
        <v>815</v>
      </c>
      <c r="E296" s="4" t="s">
        <v>520</v>
      </c>
      <c r="F296" s="4" t="s">
        <v>521</v>
      </c>
      <c r="G296" s="4" t="s">
        <v>522</v>
      </c>
    </row>
    <row r="297" spans="2:7" x14ac:dyDescent="0.3">
      <c r="B297" s="4" t="s">
        <v>293</v>
      </c>
      <c r="C297" s="4" t="s">
        <v>528</v>
      </c>
      <c r="D297" s="4" t="s">
        <v>816</v>
      </c>
      <c r="E297" s="4" t="s">
        <v>520</v>
      </c>
      <c r="F297" s="4" t="s">
        <v>521</v>
      </c>
      <c r="G297" s="4" t="s">
        <v>522</v>
      </c>
    </row>
    <row r="298" spans="2:7" x14ac:dyDescent="0.3">
      <c r="B298" s="4" t="s">
        <v>294</v>
      </c>
      <c r="C298" s="4" t="s">
        <v>518</v>
      </c>
      <c r="D298" s="4" t="s">
        <v>817</v>
      </c>
      <c r="E298" s="4" t="s">
        <v>1177</v>
      </c>
      <c r="F298" s="4" t="s">
        <v>521</v>
      </c>
      <c r="G298" s="4" t="s">
        <v>522</v>
      </c>
    </row>
    <row r="299" spans="2:7" x14ac:dyDescent="0.3">
      <c r="B299" s="4" t="s">
        <v>295</v>
      </c>
      <c r="C299" s="4" t="s">
        <v>518</v>
      </c>
      <c r="D299" s="4" t="s">
        <v>818</v>
      </c>
      <c r="E299" s="4" t="s">
        <v>1178</v>
      </c>
      <c r="F299" s="4" t="s">
        <v>521</v>
      </c>
      <c r="G299" s="4" t="s">
        <v>522</v>
      </c>
    </row>
    <row r="300" spans="2:7" x14ac:dyDescent="0.3">
      <c r="B300" s="4" t="s">
        <v>296</v>
      </c>
      <c r="C300" s="4" t="s">
        <v>528</v>
      </c>
      <c r="D300" s="4" t="s">
        <v>819</v>
      </c>
      <c r="E300" s="4" t="s">
        <v>520</v>
      </c>
      <c r="F300" s="4" t="s">
        <v>521</v>
      </c>
      <c r="G300" s="4" t="s">
        <v>522</v>
      </c>
    </row>
    <row r="301" spans="2:7" x14ac:dyDescent="0.3">
      <c r="B301" s="4" t="s">
        <v>297</v>
      </c>
      <c r="C301" s="4" t="s">
        <v>518</v>
      </c>
      <c r="D301" s="4" t="s">
        <v>820</v>
      </c>
      <c r="E301" s="4" t="s">
        <v>1157</v>
      </c>
      <c r="F301" s="4" t="s">
        <v>521</v>
      </c>
      <c r="G301" s="4" t="s">
        <v>522</v>
      </c>
    </row>
    <row r="302" spans="2:7" x14ac:dyDescent="0.3">
      <c r="B302" s="4" t="s">
        <v>298</v>
      </c>
      <c r="C302" s="4" t="s">
        <v>518</v>
      </c>
      <c r="D302" s="4" t="s">
        <v>821</v>
      </c>
      <c r="E302" s="4" t="s">
        <v>1157</v>
      </c>
      <c r="F302" s="4" t="s">
        <v>521</v>
      </c>
      <c r="G302" s="4" t="s">
        <v>522</v>
      </c>
    </row>
    <row r="303" spans="2:7" x14ac:dyDescent="0.3">
      <c r="B303" s="4" t="s">
        <v>299</v>
      </c>
      <c r="C303" s="4" t="s">
        <v>518</v>
      </c>
      <c r="D303" s="4" t="s">
        <v>822</v>
      </c>
      <c r="E303" s="4" t="s">
        <v>1157</v>
      </c>
      <c r="F303" s="4" t="s">
        <v>521</v>
      </c>
      <c r="G303" s="4" t="s">
        <v>522</v>
      </c>
    </row>
    <row r="304" spans="2:7" x14ac:dyDescent="0.3">
      <c r="B304" s="4" t="s">
        <v>300</v>
      </c>
      <c r="C304" s="4" t="s">
        <v>518</v>
      </c>
      <c r="D304" s="4" t="s">
        <v>823</v>
      </c>
      <c r="E304" s="4" t="s">
        <v>1157</v>
      </c>
      <c r="F304" s="4" t="s">
        <v>521</v>
      </c>
      <c r="G304" s="4" t="s">
        <v>522</v>
      </c>
    </row>
    <row r="305" spans="2:7" x14ac:dyDescent="0.3">
      <c r="B305" s="4" t="s">
        <v>301</v>
      </c>
      <c r="C305" s="4" t="s">
        <v>518</v>
      </c>
      <c r="D305" s="4" t="s">
        <v>824</v>
      </c>
      <c r="E305" s="4" t="s">
        <v>1157</v>
      </c>
      <c r="F305" s="4" t="s">
        <v>521</v>
      </c>
      <c r="G305" s="4" t="s">
        <v>522</v>
      </c>
    </row>
    <row r="306" spans="2:7" x14ac:dyDescent="0.3">
      <c r="B306" s="4" t="s">
        <v>302</v>
      </c>
      <c r="C306" s="4" t="s">
        <v>518</v>
      </c>
      <c r="D306" s="4" t="s">
        <v>825</v>
      </c>
      <c r="E306" s="4" t="s">
        <v>1157</v>
      </c>
      <c r="F306" s="4" t="s">
        <v>521</v>
      </c>
      <c r="G306" s="4" t="s">
        <v>522</v>
      </c>
    </row>
    <row r="307" spans="2:7" x14ac:dyDescent="0.3">
      <c r="B307" s="4" t="s">
        <v>303</v>
      </c>
      <c r="C307" s="4" t="s">
        <v>518</v>
      </c>
      <c r="D307" s="4" t="s">
        <v>826</v>
      </c>
      <c r="E307" s="4" t="s">
        <v>1157</v>
      </c>
      <c r="F307" s="4" t="s">
        <v>521</v>
      </c>
      <c r="G307" s="4" t="s">
        <v>522</v>
      </c>
    </row>
    <row r="308" spans="2:7" x14ac:dyDescent="0.3">
      <c r="B308" s="4" t="s">
        <v>304</v>
      </c>
      <c r="C308" s="4" t="s">
        <v>518</v>
      </c>
      <c r="D308" s="4" t="s">
        <v>827</v>
      </c>
      <c r="E308" s="4" t="s">
        <v>1157</v>
      </c>
      <c r="F308" s="4" t="s">
        <v>521</v>
      </c>
      <c r="G308" s="4" t="s">
        <v>522</v>
      </c>
    </row>
    <row r="309" spans="2:7" x14ac:dyDescent="0.3">
      <c r="B309" s="4" t="s">
        <v>305</v>
      </c>
      <c r="C309" s="4" t="s">
        <v>518</v>
      </c>
      <c r="D309" s="4" t="s">
        <v>828</v>
      </c>
      <c r="E309" s="4" t="s">
        <v>1157</v>
      </c>
      <c r="F309" s="4" t="s">
        <v>521</v>
      </c>
      <c r="G309" s="4" t="s">
        <v>522</v>
      </c>
    </row>
    <row r="310" spans="2:7" x14ac:dyDescent="0.3">
      <c r="B310" s="4" t="s">
        <v>306</v>
      </c>
      <c r="C310" s="4" t="s">
        <v>528</v>
      </c>
      <c r="D310" s="4" t="s">
        <v>829</v>
      </c>
      <c r="E310" s="4" t="s">
        <v>520</v>
      </c>
      <c r="F310" s="4" t="s">
        <v>521</v>
      </c>
      <c r="G310" s="4" t="s">
        <v>522</v>
      </c>
    </row>
    <row r="311" spans="2:7" x14ac:dyDescent="0.3">
      <c r="B311" s="4" t="s">
        <v>307</v>
      </c>
      <c r="C311" s="4" t="s">
        <v>528</v>
      </c>
      <c r="D311" s="4" t="s">
        <v>830</v>
      </c>
      <c r="E311" s="4" t="s">
        <v>520</v>
      </c>
      <c r="F311" s="4" t="s">
        <v>521</v>
      </c>
      <c r="G311" s="4" t="s">
        <v>522</v>
      </c>
    </row>
    <row r="312" spans="2:7" x14ac:dyDescent="0.3">
      <c r="B312" s="4" t="s">
        <v>308</v>
      </c>
      <c r="C312" s="4" t="s">
        <v>528</v>
      </c>
      <c r="D312" s="4" t="s">
        <v>831</v>
      </c>
      <c r="E312" s="4" t="s">
        <v>520</v>
      </c>
      <c r="F312" s="4" t="s">
        <v>521</v>
      </c>
      <c r="G312" s="4" t="s">
        <v>522</v>
      </c>
    </row>
    <row r="313" spans="2:7" x14ac:dyDescent="0.3">
      <c r="B313" s="4" t="s">
        <v>309</v>
      </c>
      <c r="C313" s="4" t="s">
        <v>518</v>
      </c>
      <c r="D313" s="4" t="s">
        <v>832</v>
      </c>
      <c r="E313" s="4" t="s">
        <v>1201</v>
      </c>
      <c r="F313" s="4" t="s">
        <v>521</v>
      </c>
      <c r="G313" s="4" t="s">
        <v>522</v>
      </c>
    </row>
    <row r="314" spans="2:7" x14ac:dyDescent="0.3">
      <c r="B314" s="4" t="s">
        <v>310</v>
      </c>
      <c r="C314" s="4" t="s">
        <v>518</v>
      </c>
      <c r="D314" s="4" t="s">
        <v>833</v>
      </c>
      <c r="E314" s="4" t="s">
        <v>1201</v>
      </c>
      <c r="F314" s="4" t="s">
        <v>521</v>
      </c>
      <c r="G314" s="4" t="s">
        <v>522</v>
      </c>
    </row>
    <row r="315" spans="2:7" x14ac:dyDescent="0.3">
      <c r="B315" s="4" t="s">
        <v>311</v>
      </c>
      <c r="C315" s="4" t="s">
        <v>518</v>
      </c>
      <c r="D315" s="4" t="s">
        <v>834</v>
      </c>
      <c r="E315" s="4" t="s">
        <v>1201</v>
      </c>
      <c r="F315" s="4" t="s">
        <v>521</v>
      </c>
      <c r="G315" s="4" t="s">
        <v>522</v>
      </c>
    </row>
    <row r="316" spans="2:7" x14ac:dyDescent="0.3">
      <c r="B316" s="4" t="s">
        <v>312</v>
      </c>
      <c r="C316" s="4" t="s">
        <v>518</v>
      </c>
      <c r="D316" s="4" t="s">
        <v>835</v>
      </c>
      <c r="E316" s="4" t="s">
        <v>1201</v>
      </c>
      <c r="F316" s="4" t="s">
        <v>521</v>
      </c>
      <c r="G316" s="4" t="s">
        <v>522</v>
      </c>
    </row>
    <row r="317" spans="2:7" x14ac:dyDescent="0.3">
      <c r="B317" s="4" t="s">
        <v>313</v>
      </c>
      <c r="C317" s="4" t="s">
        <v>518</v>
      </c>
      <c r="D317" s="4" t="s">
        <v>836</v>
      </c>
      <c r="E317" s="4" t="s">
        <v>1201</v>
      </c>
      <c r="F317" s="4" t="s">
        <v>521</v>
      </c>
      <c r="G317" s="4" t="s">
        <v>522</v>
      </c>
    </row>
    <row r="318" spans="2:7" x14ac:dyDescent="0.3">
      <c r="B318" s="4" t="s">
        <v>314</v>
      </c>
      <c r="C318" s="4" t="s">
        <v>518</v>
      </c>
      <c r="D318" s="4" t="s">
        <v>837</v>
      </c>
      <c r="E318" s="4" t="s">
        <v>1201</v>
      </c>
      <c r="F318" s="4" t="s">
        <v>521</v>
      </c>
      <c r="G318" s="4" t="s">
        <v>522</v>
      </c>
    </row>
    <row r="319" spans="2:7" x14ac:dyDescent="0.3">
      <c r="B319" s="4" t="s">
        <v>315</v>
      </c>
      <c r="C319" s="4" t="s">
        <v>518</v>
      </c>
      <c r="D319" s="4" t="s">
        <v>838</v>
      </c>
      <c r="E319" s="4" t="s">
        <v>1201</v>
      </c>
      <c r="F319" s="4" t="s">
        <v>521</v>
      </c>
      <c r="G319" s="4" t="s">
        <v>522</v>
      </c>
    </row>
    <row r="320" spans="2:7" x14ac:dyDescent="0.3">
      <c r="B320" s="4" t="s">
        <v>316</v>
      </c>
      <c r="C320" s="4" t="s">
        <v>518</v>
      </c>
      <c r="D320" s="4" t="s">
        <v>839</v>
      </c>
      <c r="E320" s="4" t="s">
        <v>1200</v>
      </c>
      <c r="F320" s="4" t="s">
        <v>521</v>
      </c>
      <c r="G320" s="4" t="s">
        <v>522</v>
      </c>
    </row>
    <row r="321" spans="2:7" x14ac:dyDescent="0.3">
      <c r="B321" s="4" t="s">
        <v>317</v>
      </c>
      <c r="C321" s="4" t="s">
        <v>518</v>
      </c>
      <c r="D321" s="4" t="s">
        <v>840</v>
      </c>
      <c r="E321" s="4" t="s">
        <v>1200</v>
      </c>
      <c r="F321" s="4" t="s">
        <v>521</v>
      </c>
      <c r="G321" s="4" t="s">
        <v>522</v>
      </c>
    </row>
    <row r="322" spans="2:7" x14ac:dyDescent="0.3">
      <c r="B322" s="4" t="s">
        <v>318</v>
      </c>
      <c r="C322" s="4" t="s">
        <v>518</v>
      </c>
      <c r="D322" s="4" t="s">
        <v>841</v>
      </c>
      <c r="E322" s="4" t="s">
        <v>1200</v>
      </c>
      <c r="F322" s="4" t="s">
        <v>521</v>
      </c>
      <c r="G322" s="4" t="s">
        <v>522</v>
      </c>
    </row>
    <row r="323" spans="2:7" x14ac:dyDescent="0.3">
      <c r="B323" s="4" t="s">
        <v>319</v>
      </c>
      <c r="C323" s="4" t="s">
        <v>518</v>
      </c>
      <c r="D323" s="4" t="s">
        <v>842</v>
      </c>
      <c r="E323" s="4" t="s">
        <v>1200</v>
      </c>
      <c r="F323" s="4" t="s">
        <v>521</v>
      </c>
      <c r="G323" s="4" t="s">
        <v>522</v>
      </c>
    </row>
    <row r="324" spans="2:7" x14ac:dyDescent="0.3">
      <c r="B324" s="4" t="s">
        <v>320</v>
      </c>
      <c r="C324" s="4" t="s">
        <v>518</v>
      </c>
      <c r="D324" s="4" t="s">
        <v>843</v>
      </c>
      <c r="E324" s="4" t="s">
        <v>1200</v>
      </c>
      <c r="F324" s="4" t="s">
        <v>521</v>
      </c>
      <c r="G324" s="4" t="s">
        <v>522</v>
      </c>
    </row>
    <row r="325" spans="2:7" x14ac:dyDescent="0.3">
      <c r="B325" s="4" t="s">
        <v>321</v>
      </c>
      <c r="C325" s="4" t="s">
        <v>518</v>
      </c>
      <c r="D325" s="4" t="s">
        <v>844</v>
      </c>
      <c r="E325" s="4" t="s">
        <v>1200</v>
      </c>
      <c r="F325" s="4" t="s">
        <v>521</v>
      </c>
      <c r="G325" s="4" t="s">
        <v>522</v>
      </c>
    </row>
    <row r="326" spans="2:7" x14ac:dyDescent="0.3">
      <c r="B326" s="4" t="s">
        <v>322</v>
      </c>
      <c r="C326" s="4" t="s">
        <v>518</v>
      </c>
      <c r="D326" s="4" t="s">
        <v>845</v>
      </c>
      <c r="E326" s="4" t="s">
        <v>1200</v>
      </c>
      <c r="F326" s="4" t="s">
        <v>521</v>
      </c>
      <c r="G326" s="4" t="s">
        <v>522</v>
      </c>
    </row>
    <row r="327" spans="2:7" x14ac:dyDescent="0.3">
      <c r="B327" s="4" t="s">
        <v>323</v>
      </c>
      <c r="C327" s="4" t="s">
        <v>518</v>
      </c>
      <c r="D327" s="4" t="s">
        <v>846</v>
      </c>
      <c r="E327" s="4" t="s">
        <v>1157</v>
      </c>
      <c r="F327" s="4" t="s">
        <v>521</v>
      </c>
      <c r="G327" s="4" t="s">
        <v>522</v>
      </c>
    </row>
    <row r="328" spans="2:7" x14ac:dyDescent="0.3">
      <c r="B328" s="4" t="s">
        <v>324</v>
      </c>
      <c r="C328" s="4" t="s">
        <v>518</v>
      </c>
      <c r="D328" s="4" t="s">
        <v>847</v>
      </c>
      <c r="E328" s="4" t="s">
        <v>1157</v>
      </c>
      <c r="F328" s="4" t="s">
        <v>521</v>
      </c>
      <c r="G328" s="4" t="s">
        <v>522</v>
      </c>
    </row>
    <row r="329" spans="2:7" x14ac:dyDescent="0.3">
      <c r="B329" s="4" t="s">
        <v>325</v>
      </c>
      <c r="C329" s="4" t="s">
        <v>518</v>
      </c>
      <c r="D329" s="4" t="s">
        <v>848</v>
      </c>
      <c r="E329" s="4" t="s">
        <v>1157</v>
      </c>
      <c r="F329" s="4" t="s">
        <v>521</v>
      </c>
      <c r="G329" s="4" t="s">
        <v>522</v>
      </c>
    </row>
    <row r="330" spans="2:7" x14ac:dyDescent="0.3">
      <c r="B330" s="4" t="s">
        <v>326</v>
      </c>
      <c r="C330" s="4" t="s">
        <v>518</v>
      </c>
      <c r="D330" s="4" t="s">
        <v>849</v>
      </c>
      <c r="E330" s="4" t="s">
        <v>1157</v>
      </c>
      <c r="F330" s="4" t="s">
        <v>521</v>
      </c>
      <c r="G330" s="4" t="s">
        <v>522</v>
      </c>
    </row>
    <row r="331" spans="2:7" x14ac:dyDescent="0.3">
      <c r="B331" s="4" t="s">
        <v>327</v>
      </c>
      <c r="C331" s="4" t="s">
        <v>518</v>
      </c>
      <c r="D331" s="4" t="s">
        <v>850</v>
      </c>
      <c r="E331" s="4" t="s">
        <v>1157</v>
      </c>
      <c r="F331" s="4" t="s">
        <v>521</v>
      </c>
      <c r="G331" s="4" t="s">
        <v>522</v>
      </c>
    </row>
    <row r="332" spans="2:7" x14ac:dyDescent="0.3">
      <c r="B332" s="4" t="s">
        <v>328</v>
      </c>
      <c r="C332" s="4" t="s">
        <v>518</v>
      </c>
      <c r="D332" s="4" t="s">
        <v>851</v>
      </c>
      <c r="E332" s="4" t="s">
        <v>1157</v>
      </c>
      <c r="F332" s="4" t="s">
        <v>521</v>
      </c>
      <c r="G332" s="4" t="s">
        <v>522</v>
      </c>
    </row>
    <row r="333" spans="2:7" x14ac:dyDescent="0.3">
      <c r="B333" s="4" t="s">
        <v>329</v>
      </c>
      <c r="C333" s="4" t="s">
        <v>518</v>
      </c>
      <c r="D333" s="4" t="s">
        <v>852</v>
      </c>
      <c r="E333" s="4" t="s">
        <v>1157</v>
      </c>
      <c r="F333" s="4" t="s">
        <v>521</v>
      </c>
      <c r="G333" s="4" t="s">
        <v>522</v>
      </c>
    </row>
    <row r="334" spans="2:7" x14ac:dyDescent="0.3">
      <c r="B334" s="4" t="s">
        <v>330</v>
      </c>
      <c r="C334" s="4" t="s">
        <v>518</v>
      </c>
      <c r="D334" s="4" t="s">
        <v>853</v>
      </c>
      <c r="E334" s="4" t="s">
        <v>1157</v>
      </c>
      <c r="F334" s="4" t="s">
        <v>521</v>
      </c>
      <c r="G334" s="4" t="s">
        <v>522</v>
      </c>
    </row>
    <row r="335" spans="2:7" x14ac:dyDescent="0.3">
      <c r="B335" s="4" t="s">
        <v>331</v>
      </c>
      <c r="C335" s="4" t="s">
        <v>518</v>
      </c>
      <c r="D335" s="4" t="s">
        <v>854</v>
      </c>
      <c r="E335" s="4" t="s">
        <v>1157</v>
      </c>
      <c r="F335" s="4" t="s">
        <v>521</v>
      </c>
      <c r="G335" s="4" t="s">
        <v>522</v>
      </c>
    </row>
    <row r="336" spans="2:7" x14ac:dyDescent="0.3">
      <c r="B336" s="4" t="s">
        <v>332</v>
      </c>
      <c r="C336" s="4" t="s">
        <v>518</v>
      </c>
      <c r="D336" s="4" t="s">
        <v>855</v>
      </c>
      <c r="E336" s="4" t="s">
        <v>1157</v>
      </c>
      <c r="F336" s="4" t="s">
        <v>521</v>
      </c>
      <c r="G336" s="4" t="s">
        <v>522</v>
      </c>
    </row>
    <row r="337" spans="2:7" x14ac:dyDescent="0.3">
      <c r="B337" s="4" t="s">
        <v>333</v>
      </c>
      <c r="C337" s="4" t="s">
        <v>518</v>
      </c>
      <c r="D337" s="4" t="s">
        <v>856</v>
      </c>
      <c r="E337" s="4" t="s">
        <v>1157</v>
      </c>
      <c r="F337" s="4" t="s">
        <v>521</v>
      </c>
      <c r="G337" s="4" t="s">
        <v>522</v>
      </c>
    </row>
    <row r="338" spans="2:7" x14ac:dyDescent="0.3">
      <c r="B338" s="4" t="s">
        <v>334</v>
      </c>
      <c r="C338" s="4" t="s">
        <v>518</v>
      </c>
      <c r="D338" s="4" t="s">
        <v>857</v>
      </c>
      <c r="E338" s="4" t="s">
        <v>1157</v>
      </c>
      <c r="F338" s="4" t="s">
        <v>521</v>
      </c>
      <c r="G338" s="4" t="s">
        <v>522</v>
      </c>
    </row>
    <row r="339" spans="2:7" x14ac:dyDescent="0.3">
      <c r="B339" s="4" t="s">
        <v>335</v>
      </c>
      <c r="C339" s="4" t="s">
        <v>518</v>
      </c>
      <c r="D339" s="4" t="s">
        <v>858</v>
      </c>
      <c r="E339" s="4" t="s">
        <v>1157</v>
      </c>
      <c r="F339" s="4" t="s">
        <v>521</v>
      </c>
      <c r="G339" s="4" t="s">
        <v>522</v>
      </c>
    </row>
    <row r="340" spans="2:7" x14ac:dyDescent="0.3">
      <c r="B340" s="4" t="s">
        <v>336</v>
      </c>
      <c r="C340" s="4" t="s">
        <v>518</v>
      </c>
      <c r="D340" s="4" t="s">
        <v>859</v>
      </c>
      <c r="E340" s="4" t="s">
        <v>1157</v>
      </c>
      <c r="F340" s="4" t="s">
        <v>521</v>
      </c>
      <c r="G340" s="4" t="s">
        <v>522</v>
      </c>
    </row>
    <row r="341" spans="2:7" x14ac:dyDescent="0.3">
      <c r="B341" s="4" t="s">
        <v>337</v>
      </c>
      <c r="C341" s="4" t="s">
        <v>518</v>
      </c>
      <c r="D341" s="4" t="s">
        <v>860</v>
      </c>
      <c r="E341" s="4" t="s">
        <v>1157</v>
      </c>
      <c r="F341" s="4" t="s">
        <v>521</v>
      </c>
      <c r="G341" s="4" t="s">
        <v>522</v>
      </c>
    </row>
    <row r="342" spans="2:7" x14ac:dyDescent="0.3">
      <c r="B342" s="4" t="s">
        <v>338</v>
      </c>
      <c r="C342" s="4" t="s">
        <v>518</v>
      </c>
      <c r="D342" s="4" t="s">
        <v>861</v>
      </c>
      <c r="E342" s="4" t="s">
        <v>1157</v>
      </c>
      <c r="F342" s="4" t="s">
        <v>521</v>
      </c>
      <c r="G342" s="4" t="s">
        <v>522</v>
      </c>
    </row>
    <row r="343" spans="2:7" x14ac:dyDescent="0.3">
      <c r="B343" s="4" t="s">
        <v>339</v>
      </c>
      <c r="C343" s="4" t="s">
        <v>518</v>
      </c>
      <c r="D343" s="4" t="s">
        <v>862</v>
      </c>
      <c r="E343" s="4" t="s">
        <v>1157</v>
      </c>
      <c r="F343" s="4" t="s">
        <v>521</v>
      </c>
      <c r="G343" s="4" t="s">
        <v>522</v>
      </c>
    </row>
    <row r="344" spans="2:7" x14ac:dyDescent="0.3">
      <c r="B344" s="4" t="s">
        <v>340</v>
      </c>
      <c r="C344" s="4" t="s">
        <v>518</v>
      </c>
      <c r="D344" s="4" t="s">
        <v>863</v>
      </c>
      <c r="E344" s="4" t="s">
        <v>1157</v>
      </c>
      <c r="F344" s="4" t="s">
        <v>521</v>
      </c>
      <c r="G344" s="4" t="s">
        <v>522</v>
      </c>
    </row>
    <row r="345" spans="2:7" x14ac:dyDescent="0.3">
      <c r="B345" s="4" t="s">
        <v>341</v>
      </c>
      <c r="C345" s="4" t="s">
        <v>518</v>
      </c>
      <c r="D345" s="4" t="s">
        <v>864</v>
      </c>
      <c r="E345" s="4" t="s">
        <v>520</v>
      </c>
      <c r="F345" s="4" t="s">
        <v>521</v>
      </c>
      <c r="G345" s="4" t="s">
        <v>522</v>
      </c>
    </row>
    <row r="346" spans="2:7" x14ac:dyDescent="0.3">
      <c r="B346" s="4" t="s">
        <v>342</v>
      </c>
      <c r="C346" s="4" t="s">
        <v>518</v>
      </c>
      <c r="D346" s="4" t="s">
        <v>865</v>
      </c>
      <c r="E346" s="4" t="s">
        <v>520</v>
      </c>
      <c r="F346" s="4" t="s">
        <v>521</v>
      </c>
      <c r="G346" s="4" t="s">
        <v>522</v>
      </c>
    </row>
  </sheetData>
  <hyperlinks>
    <hyperlink ref="H2" location="Intro!A1" display="INTRO" xr:uid="{24953BCB-020D-40AA-BC7A-30E7BCB00AA2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CD096"/>
  </sheetPr>
  <dimension ref="B2:M171"/>
  <sheetViews>
    <sheetView showGridLines="0" zoomScale="85" zoomScaleNormal="85" workbookViewId="0">
      <selection activeCell="I10" sqref="I10"/>
    </sheetView>
  </sheetViews>
  <sheetFormatPr defaultColWidth="9.109375" defaultRowHeight="13.8" x14ac:dyDescent="0.3"/>
  <cols>
    <col min="1" max="1" width="4" style="5" customWidth="1"/>
    <col min="2" max="2" width="15.44140625" style="5" customWidth="1"/>
    <col min="3" max="3" width="13" style="5" customWidth="1"/>
    <col min="4" max="4" width="9.109375" style="5"/>
    <col min="5" max="5" width="17.109375" style="5" customWidth="1"/>
    <col min="6" max="6" width="9.109375" style="5"/>
    <col min="7" max="7" width="13.88671875" style="5" customWidth="1"/>
    <col min="8" max="16384" width="9.109375" style="5"/>
  </cols>
  <sheetData>
    <row r="2" spans="2:13" s="69" customFormat="1" ht="24" customHeight="1" x14ac:dyDescent="0.3">
      <c r="B2" s="67" t="s">
        <v>872</v>
      </c>
      <c r="C2" s="67" t="s">
        <v>948</v>
      </c>
      <c r="D2" s="67"/>
      <c r="E2" s="67"/>
      <c r="F2" s="67"/>
      <c r="G2" s="67"/>
      <c r="H2" s="67"/>
      <c r="I2" s="68"/>
      <c r="J2" s="47"/>
      <c r="K2" s="47"/>
      <c r="L2" s="47"/>
      <c r="M2" s="66" t="s">
        <v>1259</v>
      </c>
    </row>
    <row r="4" spans="2:13" x14ac:dyDescent="0.3">
      <c r="B4" s="10" t="s">
        <v>8</v>
      </c>
      <c r="C4" s="5" t="s">
        <v>1270</v>
      </c>
    </row>
    <row r="6" spans="2:13" x14ac:dyDescent="0.3">
      <c r="C6" s="6"/>
      <c r="D6" s="7" t="s">
        <v>0</v>
      </c>
      <c r="E6" s="7" t="s">
        <v>875</v>
      </c>
    </row>
    <row r="7" spans="2:13" x14ac:dyDescent="0.3">
      <c r="C7" s="6" t="s">
        <v>873</v>
      </c>
      <c r="D7" s="7">
        <v>85</v>
      </c>
      <c r="E7" s="8">
        <f>+D7/$D$9</f>
        <v>0.625</v>
      </c>
    </row>
    <row r="8" spans="2:13" x14ac:dyDescent="0.3">
      <c r="C8" s="6" t="s">
        <v>874</v>
      </c>
      <c r="D8" s="7">
        <v>51</v>
      </c>
      <c r="E8" s="8">
        <f>+D8/$D$9</f>
        <v>0.375</v>
      </c>
    </row>
    <row r="9" spans="2:13" x14ac:dyDescent="0.3">
      <c r="C9" s="6" t="s">
        <v>876</v>
      </c>
      <c r="D9" s="7">
        <f>+SUM(D7:D8)</f>
        <v>136</v>
      </c>
      <c r="E9" s="8">
        <f>+SUM(E7:E8)</f>
        <v>1</v>
      </c>
    </row>
    <row r="11" spans="2:13" x14ac:dyDescent="0.3">
      <c r="B11" s="5" t="s">
        <v>9</v>
      </c>
      <c r="C11" s="5" t="s">
        <v>1271</v>
      </c>
    </row>
    <row r="13" spans="2:13" x14ac:dyDescent="0.3">
      <c r="C13" s="6"/>
      <c r="D13" s="7" t="s">
        <v>0</v>
      </c>
      <c r="E13" s="7" t="s">
        <v>875</v>
      </c>
    </row>
    <row r="14" spans="2:13" x14ac:dyDescent="0.3">
      <c r="C14" s="9" t="s">
        <v>380</v>
      </c>
      <c r="D14" s="7">
        <v>3</v>
      </c>
      <c r="E14" s="8">
        <f t="shared" ref="E14:E32" si="0">+D14/$D$33</f>
        <v>7.1428571428571425E-2</v>
      </c>
      <c r="G14" s="135"/>
      <c r="H14" s="136"/>
    </row>
    <row r="15" spans="2:13" x14ac:dyDescent="0.3">
      <c r="C15" s="9" t="s">
        <v>877</v>
      </c>
      <c r="D15" s="7">
        <v>1</v>
      </c>
      <c r="E15" s="8">
        <f t="shared" si="0"/>
        <v>2.3809523809523808E-2</v>
      </c>
      <c r="G15" s="135"/>
      <c r="H15" s="136"/>
    </row>
    <row r="16" spans="2:13" x14ac:dyDescent="0.3">
      <c r="C16" s="9" t="s">
        <v>473</v>
      </c>
      <c r="D16" s="7">
        <v>2</v>
      </c>
      <c r="E16" s="8">
        <f t="shared" si="0"/>
        <v>4.7619047619047616E-2</v>
      </c>
      <c r="G16" s="135"/>
      <c r="H16" s="136"/>
    </row>
    <row r="17" spans="3:8" x14ac:dyDescent="0.3">
      <c r="C17" s="9" t="s">
        <v>430</v>
      </c>
      <c r="D17" s="7">
        <v>2</v>
      </c>
      <c r="E17" s="8">
        <f t="shared" si="0"/>
        <v>4.7619047619047616E-2</v>
      </c>
      <c r="G17" s="135"/>
      <c r="H17" s="136"/>
    </row>
    <row r="18" spans="3:8" x14ac:dyDescent="0.3">
      <c r="C18" s="9" t="s">
        <v>878</v>
      </c>
      <c r="D18" s="7">
        <v>1</v>
      </c>
      <c r="E18" s="8">
        <f t="shared" si="0"/>
        <v>2.3809523809523808E-2</v>
      </c>
      <c r="G18" s="135"/>
      <c r="H18" s="136"/>
    </row>
    <row r="19" spans="3:8" x14ac:dyDescent="0.3">
      <c r="C19" s="9" t="s">
        <v>377</v>
      </c>
      <c r="D19" s="7">
        <v>1</v>
      </c>
      <c r="E19" s="8">
        <f t="shared" si="0"/>
        <v>2.3809523809523808E-2</v>
      </c>
      <c r="G19" s="135"/>
      <c r="H19" s="137"/>
    </row>
    <row r="20" spans="3:8" x14ac:dyDescent="0.3">
      <c r="C20" s="9" t="s">
        <v>435</v>
      </c>
      <c r="D20" s="7">
        <v>1</v>
      </c>
      <c r="E20" s="8">
        <f t="shared" si="0"/>
        <v>2.3809523809523808E-2</v>
      </c>
    </row>
    <row r="21" spans="3:8" x14ac:dyDescent="0.3">
      <c r="C21" s="9" t="s">
        <v>495</v>
      </c>
      <c r="D21" s="7">
        <v>2</v>
      </c>
      <c r="E21" s="8">
        <f t="shared" si="0"/>
        <v>4.7619047619047616E-2</v>
      </c>
    </row>
    <row r="22" spans="3:8" x14ac:dyDescent="0.3">
      <c r="C22" s="9" t="s">
        <v>879</v>
      </c>
      <c r="D22" s="7">
        <v>3</v>
      </c>
      <c r="E22" s="8">
        <f t="shared" si="0"/>
        <v>7.1428571428571425E-2</v>
      </c>
    </row>
    <row r="23" spans="3:8" x14ac:dyDescent="0.3">
      <c r="C23" s="9" t="s">
        <v>880</v>
      </c>
      <c r="D23" s="7">
        <v>1</v>
      </c>
      <c r="E23" s="8">
        <f t="shared" si="0"/>
        <v>2.3809523809523808E-2</v>
      </c>
    </row>
    <row r="24" spans="3:8" x14ac:dyDescent="0.3">
      <c r="C24" s="9" t="s">
        <v>881</v>
      </c>
      <c r="D24" s="7">
        <v>1</v>
      </c>
      <c r="E24" s="8">
        <f t="shared" si="0"/>
        <v>2.3809523809523808E-2</v>
      </c>
    </row>
    <row r="25" spans="3:8" x14ac:dyDescent="0.3">
      <c r="C25" s="9" t="s">
        <v>437</v>
      </c>
      <c r="D25" s="7">
        <v>1</v>
      </c>
      <c r="E25" s="8">
        <f t="shared" si="0"/>
        <v>2.3809523809523808E-2</v>
      </c>
    </row>
    <row r="26" spans="3:8" x14ac:dyDescent="0.3">
      <c r="C26" s="9" t="s">
        <v>414</v>
      </c>
      <c r="D26" s="7">
        <v>2</v>
      </c>
      <c r="E26" s="8">
        <f t="shared" si="0"/>
        <v>4.7619047619047616E-2</v>
      </c>
    </row>
    <row r="27" spans="3:8" x14ac:dyDescent="0.3">
      <c r="C27" s="9" t="s">
        <v>882</v>
      </c>
      <c r="D27" s="7">
        <v>4</v>
      </c>
      <c r="E27" s="8">
        <f t="shared" si="0"/>
        <v>9.5238095238095233E-2</v>
      </c>
    </row>
    <row r="28" spans="3:8" x14ac:dyDescent="0.3">
      <c r="C28" s="9" t="s">
        <v>883</v>
      </c>
      <c r="D28" s="7">
        <v>1</v>
      </c>
      <c r="E28" s="8">
        <f t="shared" si="0"/>
        <v>2.3809523809523808E-2</v>
      </c>
    </row>
    <row r="29" spans="3:8" x14ac:dyDescent="0.3">
      <c r="C29" s="9" t="s">
        <v>884</v>
      </c>
      <c r="D29" s="7">
        <v>5</v>
      </c>
      <c r="E29" s="8">
        <f t="shared" si="0"/>
        <v>0.11904761904761904</v>
      </c>
    </row>
    <row r="30" spans="3:8" x14ac:dyDescent="0.3">
      <c r="C30" s="9" t="s">
        <v>501</v>
      </c>
      <c r="D30" s="7">
        <v>2</v>
      </c>
      <c r="E30" s="8">
        <f t="shared" si="0"/>
        <v>4.7619047619047616E-2</v>
      </c>
    </row>
    <row r="31" spans="3:8" x14ac:dyDescent="0.3">
      <c r="C31" s="9" t="s">
        <v>885</v>
      </c>
      <c r="D31" s="7">
        <v>2</v>
      </c>
      <c r="E31" s="8">
        <f t="shared" si="0"/>
        <v>4.7619047619047616E-2</v>
      </c>
    </row>
    <row r="32" spans="3:8" x14ac:dyDescent="0.3">
      <c r="C32" s="9" t="s">
        <v>886</v>
      </c>
      <c r="D32" s="7">
        <v>7</v>
      </c>
      <c r="E32" s="8">
        <f t="shared" si="0"/>
        <v>0.16666666666666666</v>
      </c>
    </row>
    <row r="33" spans="2:5" x14ac:dyDescent="0.3">
      <c r="C33" s="6" t="s">
        <v>876</v>
      </c>
      <c r="D33" s="7">
        <f>+SUM(D14:D32)</f>
        <v>42</v>
      </c>
      <c r="E33" s="8">
        <f>+SUM(E14:E32)</f>
        <v>1.0000000000000002</v>
      </c>
    </row>
    <row r="35" spans="2:5" x14ac:dyDescent="0.3">
      <c r="B35" s="11" t="s">
        <v>10</v>
      </c>
      <c r="C35" s="4" t="s">
        <v>889</v>
      </c>
    </row>
    <row r="37" spans="2:5" x14ac:dyDescent="0.3">
      <c r="C37" s="6"/>
      <c r="D37" s="7" t="s">
        <v>0</v>
      </c>
      <c r="E37" s="7" t="s">
        <v>875</v>
      </c>
    </row>
    <row r="38" spans="2:5" x14ac:dyDescent="0.3">
      <c r="C38" s="6" t="s">
        <v>887</v>
      </c>
      <c r="D38" s="7">
        <v>48</v>
      </c>
      <c r="E38" s="8">
        <f>+D38/$D$41</f>
        <v>0.35294117647058826</v>
      </c>
    </row>
    <row r="39" spans="2:5" x14ac:dyDescent="0.3">
      <c r="C39" s="6" t="s">
        <v>888</v>
      </c>
      <c r="D39" s="7">
        <v>88</v>
      </c>
      <c r="E39" s="8">
        <f t="shared" ref="E39:E40" si="1">+D39/$D$41</f>
        <v>0.6470588235294118</v>
      </c>
    </row>
    <row r="40" spans="2:5" x14ac:dyDescent="0.3">
      <c r="C40" s="6" t="s">
        <v>874</v>
      </c>
      <c r="D40" s="7">
        <v>0</v>
      </c>
      <c r="E40" s="8">
        <f t="shared" si="1"/>
        <v>0</v>
      </c>
    </row>
    <row r="41" spans="2:5" x14ac:dyDescent="0.3">
      <c r="C41" s="6" t="s">
        <v>876</v>
      </c>
      <c r="D41" s="7">
        <f>+SUM(D38:D40)</f>
        <v>136</v>
      </c>
      <c r="E41" s="8">
        <f>+SUM(E38:E40)</f>
        <v>1</v>
      </c>
    </row>
    <row r="43" spans="2:5" x14ac:dyDescent="0.3">
      <c r="B43" s="4"/>
      <c r="C43" s="4"/>
    </row>
    <row r="44" spans="2:5" x14ac:dyDescent="0.3">
      <c r="B44" s="11" t="s">
        <v>12</v>
      </c>
      <c r="C44" s="4" t="s">
        <v>537</v>
      </c>
    </row>
    <row r="45" spans="2:5" x14ac:dyDescent="0.3">
      <c r="B45" s="10"/>
    </row>
    <row r="46" spans="2:5" x14ac:dyDescent="0.3">
      <c r="B46" s="10"/>
      <c r="C46" s="6"/>
      <c r="D46" s="7" t="s">
        <v>0</v>
      </c>
      <c r="E46" s="7" t="s">
        <v>875</v>
      </c>
    </row>
    <row r="47" spans="2:5" x14ac:dyDescent="0.3">
      <c r="B47" s="10"/>
      <c r="C47" s="6" t="s">
        <v>890</v>
      </c>
      <c r="D47" s="7">
        <v>21</v>
      </c>
      <c r="E47" s="8">
        <f>+D47/$D$51</f>
        <v>0.15441176470588236</v>
      </c>
    </row>
    <row r="48" spans="2:5" x14ac:dyDescent="0.3">
      <c r="B48" s="10"/>
      <c r="C48" s="6" t="s">
        <v>891</v>
      </c>
      <c r="D48" s="7">
        <v>100</v>
      </c>
      <c r="E48" s="8">
        <f t="shared" ref="E48:E50" si="2">+D48/$D$51</f>
        <v>0.73529411764705888</v>
      </c>
    </row>
    <row r="49" spans="2:5" x14ac:dyDescent="0.3">
      <c r="B49" s="10"/>
      <c r="C49" s="6" t="s">
        <v>893</v>
      </c>
      <c r="D49" s="7">
        <v>5</v>
      </c>
      <c r="E49" s="8">
        <f t="shared" si="2"/>
        <v>3.6764705882352942E-2</v>
      </c>
    </row>
    <row r="50" spans="2:5" x14ac:dyDescent="0.3">
      <c r="B50" s="10"/>
      <c r="C50" s="6" t="s">
        <v>874</v>
      </c>
      <c r="D50" s="7">
        <v>10</v>
      </c>
      <c r="E50" s="8">
        <f t="shared" si="2"/>
        <v>7.3529411764705885E-2</v>
      </c>
    </row>
    <row r="51" spans="2:5" x14ac:dyDescent="0.3">
      <c r="B51" s="10"/>
      <c r="C51" s="6" t="s">
        <v>876</v>
      </c>
      <c r="D51" s="7">
        <f>+SUM(D47:D50)</f>
        <v>136</v>
      </c>
      <c r="E51" s="8">
        <f>+SUM(E47:E50)</f>
        <v>1</v>
      </c>
    </row>
    <row r="52" spans="2:5" x14ac:dyDescent="0.3">
      <c r="B52" s="10"/>
    </row>
    <row r="53" spans="2:5" x14ac:dyDescent="0.3">
      <c r="B53" s="4" t="s">
        <v>13</v>
      </c>
      <c r="C53" s="4" t="s">
        <v>897</v>
      </c>
    </row>
    <row r="54" spans="2:5" x14ac:dyDescent="0.3">
      <c r="B54" s="10"/>
    </row>
    <row r="55" spans="2:5" x14ac:dyDescent="0.3">
      <c r="B55" s="10"/>
      <c r="C55" s="6"/>
      <c r="D55" s="7" t="s">
        <v>0</v>
      </c>
      <c r="E55" s="7" t="s">
        <v>875</v>
      </c>
    </row>
    <row r="56" spans="2:5" x14ac:dyDescent="0.3">
      <c r="B56" s="10"/>
      <c r="C56" s="6" t="s">
        <v>892</v>
      </c>
      <c r="D56" s="7">
        <v>10</v>
      </c>
      <c r="E56" s="8">
        <f>+D56/$D$57</f>
        <v>1</v>
      </c>
    </row>
    <row r="57" spans="2:5" x14ac:dyDescent="0.3">
      <c r="C57" s="6" t="s">
        <v>876</v>
      </c>
      <c r="D57" s="7">
        <f>+SUM(D56:D56)</f>
        <v>10</v>
      </c>
      <c r="E57" s="8">
        <f>+SUM(E56:E56)</f>
        <v>1</v>
      </c>
    </row>
    <row r="59" spans="2:5" x14ac:dyDescent="0.3">
      <c r="B59" s="11" t="s">
        <v>14</v>
      </c>
      <c r="C59" s="4" t="s">
        <v>539</v>
      </c>
      <c r="D59" s="4"/>
    </row>
    <row r="61" spans="2:5" x14ac:dyDescent="0.3">
      <c r="C61" s="6"/>
      <c r="D61" s="7" t="s">
        <v>0</v>
      </c>
      <c r="E61" s="7" t="s">
        <v>875</v>
      </c>
    </row>
    <row r="62" spans="2:5" x14ac:dyDescent="0.3">
      <c r="C62" s="6" t="s">
        <v>899</v>
      </c>
      <c r="D62" s="7">
        <v>17</v>
      </c>
      <c r="E62" s="8">
        <f>+D62/$D$66</f>
        <v>0.125</v>
      </c>
    </row>
    <row r="63" spans="2:5" x14ac:dyDescent="0.3">
      <c r="C63" s="6" t="s">
        <v>900</v>
      </c>
      <c r="D63" s="7">
        <v>31</v>
      </c>
      <c r="E63" s="8">
        <f t="shared" ref="E63:E65" si="3">+D63/$D$66</f>
        <v>0.22794117647058823</v>
      </c>
    </row>
    <row r="64" spans="2:5" x14ac:dyDescent="0.3">
      <c r="C64" s="6" t="s">
        <v>901</v>
      </c>
      <c r="D64" s="7">
        <v>62</v>
      </c>
      <c r="E64" s="8">
        <f t="shared" si="3"/>
        <v>0.45588235294117646</v>
      </c>
    </row>
    <row r="65" spans="2:6" x14ac:dyDescent="0.3">
      <c r="C65" s="6" t="s">
        <v>902</v>
      </c>
      <c r="D65" s="7">
        <v>26</v>
      </c>
      <c r="E65" s="8">
        <f t="shared" si="3"/>
        <v>0.19117647058823528</v>
      </c>
    </row>
    <row r="66" spans="2:6" x14ac:dyDescent="0.3">
      <c r="C66" s="6" t="s">
        <v>876</v>
      </c>
      <c r="D66" s="7">
        <f>+SUM(D62:D65)</f>
        <v>136</v>
      </c>
      <c r="E66" s="8">
        <f>+SUM(E62:E65)</f>
        <v>1</v>
      </c>
    </row>
    <row r="68" spans="2:6" x14ac:dyDescent="0.3">
      <c r="B68" s="4" t="s">
        <v>15</v>
      </c>
      <c r="C68" s="5" t="s">
        <v>540</v>
      </c>
    </row>
    <row r="70" spans="2:6" x14ac:dyDescent="0.3">
      <c r="C70" s="6" t="s">
        <v>903</v>
      </c>
      <c r="D70" s="78">
        <v>58.9</v>
      </c>
    </row>
    <row r="71" spans="2:6" x14ac:dyDescent="0.3">
      <c r="C71" s="6" t="s">
        <v>904</v>
      </c>
      <c r="D71" s="6">
        <v>26</v>
      </c>
    </row>
    <row r="72" spans="2:6" x14ac:dyDescent="0.3">
      <c r="C72" s="6" t="s">
        <v>905</v>
      </c>
      <c r="D72" s="6">
        <v>81</v>
      </c>
    </row>
    <row r="74" spans="2:6" x14ac:dyDescent="0.3">
      <c r="B74" s="11" t="s">
        <v>16</v>
      </c>
      <c r="C74" s="4" t="s">
        <v>906</v>
      </c>
      <c r="D74" s="4"/>
      <c r="E74" s="4"/>
      <c r="F74" s="4"/>
    </row>
    <row r="76" spans="2:6" x14ac:dyDescent="0.3">
      <c r="C76" s="6"/>
      <c r="D76" s="7" t="s">
        <v>0</v>
      </c>
      <c r="E76" s="7" t="s">
        <v>875</v>
      </c>
    </row>
    <row r="77" spans="2:6" x14ac:dyDescent="0.3">
      <c r="C77" s="6" t="s">
        <v>0</v>
      </c>
      <c r="D77" s="7">
        <v>2</v>
      </c>
      <c r="E77" s="8">
        <f>+D77/$D$83</f>
        <v>1.4705882352941176E-2</v>
      </c>
    </row>
    <row r="78" spans="2:6" x14ac:dyDescent="0.3">
      <c r="C78" s="6" t="s">
        <v>1272</v>
      </c>
      <c r="D78" s="7">
        <v>11</v>
      </c>
      <c r="E78" s="8">
        <f t="shared" ref="E78:E82" si="4">+D78/$D$83</f>
        <v>8.0882352941176475E-2</v>
      </c>
    </row>
    <row r="79" spans="2:6" x14ac:dyDescent="0.3">
      <c r="C79" s="6" t="s">
        <v>907</v>
      </c>
      <c r="D79" s="7">
        <v>48</v>
      </c>
      <c r="E79" s="8">
        <f t="shared" si="4"/>
        <v>0.35294117647058826</v>
      </c>
    </row>
    <row r="80" spans="2:6" x14ac:dyDescent="0.3">
      <c r="C80" s="6" t="s">
        <v>908</v>
      </c>
      <c r="D80" s="7">
        <v>72</v>
      </c>
      <c r="E80" s="8">
        <f t="shared" si="4"/>
        <v>0.52941176470588236</v>
      </c>
    </row>
    <row r="81" spans="2:8" x14ac:dyDescent="0.3">
      <c r="C81" s="6" t="s">
        <v>1273</v>
      </c>
      <c r="D81" s="7">
        <v>3</v>
      </c>
      <c r="E81" s="8">
        <f t="shared" si="4"/>
        <v>2.2058823529411766E-2</v>
      </c>
    </row>
    <row r="82" spans="2:8" x14ac:dyDescent="0.3">
      <c r="C82" s="6" t="s">
        <v>874</v>
      </c>
      <c r="D82" s="7">
        <v>0</v>
      </c>
      <c r="E82" s="8">
        <f t="shared" si="4"/>
        <v>0</v>
      </c>
    </row>
    <row r="83" spans="2:8" x14ac:dyDescent="0.3">
      <c r="C83" s="6" t="s">
        <v>876</v>
      </c>
      <c r="D83" s="7">
        <f>+SUM(D77:D82)</f>
        <v>136</v>
      </c>
      <c r="E83" s="8">
        <f>+SUM(E77:E82)</f>
        <v>1</v>
      </c>
    </row>
    <row r="85" spans="2:8" x14ac:dyDescent="0.3">
      <c r="B85" s="10" t="s">
        <v>18</v>
      </c>
      <c r="C85" s="4" t="s">
        <v>543</v>
      </c>
    </row>
    <row r="87" spans="2:8" x14ac:dyDescent="0.3">
      <c r="C87" s="6"/>
      <c r="D87" s="7" t="s">
        <v>0</v>
      </c>
      <c r="E87" s="7" t="s">
        <v>875</v>
      </c>
      <c r="G87" s="4"/>
    </row>
    <row r="88" spans="2:8" x14ac:dyDescent="0.3">
      <c r="C88" s="6" t="s">
        <v>911</v>
      </c>
      <c r="D88" s="7">
        <v>24</v>
      </c>
      <c r="E88" s="8">
        <f>+D88/$D$94</f>
        <v>0.17647058823529413</v>
      </c>
      <c r="H88" s="21"/>
    </row>
    <row r="89" spans="2:8" x14ac:dyDescent="0.3">
      <c r="C89" s="6" t="s">
        <v>912</v>
      </c>
      <c r="D89" s="7">
        <v>24</v>
      </c>
      <c r="E89" s="8">
        <f t="shared" ref="E89:E93" si="5">+D89/$D$94</f>
        <v>0.17647058823529413</v>
      </c>
      <c r="H89" s="21"/>
    </row>
    <row r="90" spans="2:8" x14ac:dyDescent="0.3">
      <c r="C90" s="6" t="s">
        <v>913</v>
      </c>
      <c r="D90" s="7">
        <v>35</v>
      </c>
      <c r="E90" s="8">
        <f t="shared" si="5"/>
        <v>0.25735294117647056</v>
      </c>
      <c r="H90" s="21"/>
    </row>
    <row r="91" spans="2:8" x14ac:dyDescent="0.3">
      <c r="C91" s="79" t="s">
        <v>1276</v>
      </c>
      <c r="D91" s="7">
        <v>29</v>
      </c>
      <c r="E91" s="8">
        <f t="shared" si="5"/>
        <v>0.21323529411764705</v>
      </c>
      <c r="H91" s="21"/>
    </row>
    <row r="92" spans="2:8" x14ac:dyDescent="0.3">
      <c r="C92" s="6" t="s">
        <v>996</v>
      </c>
      <c r="D92" s="7">
        <v>0</v>
      </c>
      <c r="E92" s="8">
        <f t="shared" si="5"/>
        <v>0</v>
      </c>
      <c r="H92" s="21"/>
    </row>
    <row r="93" spans="2:8" x14ac:dyDescent="0.3">
      <c r="C93" s="6" t="s">
        <v>1277</v>
      </c>
      <c r="D93" s="7">
        <v>24</v>
      </c>
      <c r="E93" s="8">
        <f t="shared" si="5"/>
        <v>0.17647058823529413</v>
      </c>
      <c r="H93" s="21"/>
    </row>
    <row r="94" spans="2:8" x14ac:dyDescent="0.3">
      <c r="C94" s="6" t="s">
        <v>876</v>
      </c>
      <c r="D94" s="7">
        <f>+SUM(D88:D93)</f>
        <v>136</v>
      </c>
      <c r="E94" s="8">
        <f>+SUM(E88:E93)</f>
        <v>1</v>
      </c>
    </row>
    <row r="96" spans="2:8" x14ac:dyDescent="0.3">
      <c r="B96" s="10" t="s">
        <v>914</v>
      </c>
      <c r="C96" s="5" t="s">
        <v>915</v>
      </c>
    </row>
    <row r="98" spans="2:8" x14ac:dyDescent="0.3">
      <c r="C98" s="6"/>
      <c r="D98" s="9" t="s">
        <v>921</v>
      </c>
      <c r="E98" s="9" t="s">
        <v>922</v>
      </c>
    </row>
    <row r="99" spans="2:8" x14ac:dyDescent="0.3">
      <c r="C99" s="6" t="s">
        <v>916</v>
      </c>
      <c r="D99" s="7">
        <v>89</v>
      </c>
      <c r="E99" s="8">
        <f>+D99/$D$105</f>
        <v>0.58552631578947367</v>
      </c>
      <c r="H99" s="21"/>
    </row>
    <row r="100" spans="2:8" x14ac:dyDescent="0.3">
      <c r="C100" s="6" t="s">
        <v>917</v>
      </c>
      <c r="D100" s="7">
        <v>49</v>
      </c>
      <c r="E100" s="8">
        <f t="shared" ref="E100:E104" si="6">+D100/$D$105</f>
        <v>0.32236842105263158</v>
      </c>
      <c r="H100" s="21"/>
    </row>
    <row r="101" spans="2:8" x14ac:dyDescent="0.3">
      <c r="C101" s="6" t="s">
        <v>918</v>
      </c>
      <c r="D101" s="7">
        <v>3</v>
      </c>
      <c r="E101" s="8">
        <f t="shared" si="6"/>
        <v>1.9736842105263157E-2</v>
      </c>
      <c r="H101" s="21"/>
    </row>
    <row r="102" spans="2:8" x14ac:dyDescent="0.3">
      <c r="C102" s="6" t="s">
        <v>919</v>
      </c>
      <c r="D102" s="7">
        <v>4</v>
      </c>
      <c r="E102" s="8">
        <f t="shared" si="6"/>
        <v>2.6315789473684209E-2</v>
      </c>
      <c r="H102" s="21"/>
    </row>
    <row r="103" spans="2:8" x14ac:dyDescent="0.3">
      <c r="C103" s="6" t="s">
        <v>920</v>
      </c>
      <c r="D103" s="7">
        <v>4</v>
      </c>
      <c r="E103" s="8">
        <f t="shared" si="6"/>
        <v>2.6315789473684209E-2</v>
      </c>
      <c r="H103" s="21"/>
    </row>
    <row r="104" spans="2:8" x14ac:dyDescent="0.3">
      <c r="C104" s="6" t="s">
        <v>874</v>
      </c>
      <c r="D104" s="7">
        <v>3</v>
      </c>
      <c r="E104" s="8">
        <f t="shared" si="6"/>
        <v>1.9736842105263157E-2</v>
      </c>
      <c r="H104" s="21"/>
    </row>
    <row r="105" spans="2:8" x14ac:dyDescent="0.3">
      <c r="C105" s="6" t="s">
        <v>876</v>
      </c>
      <c r="D105" s="7">
        <f>+SUM(D99:D104)</f>
        <v>152</v>
      </c>
      <c r="E105" s="8">
        <f>+SUM(E99:E104)</f>
        <v>1</v>
      </c>
    </row>
    <row r="107" spans="2:8" x14ac:dyDescent="0.3">
      <c r="B107" s="10" t="s">
        <v>923</v>
      </c>
      <c r="C107" s="5" t="s">
        <v>924</v>
      </c>
    </row>
    <row r="109" spans="2:8" x14ac:dyDescent="0.3">
      <c r="C109" s="6"/>
      <c r="D109" s="9" t="s">
        <v>0</v>
      </c>
      <c r="E109" s="9" t="s">
        <v>875</v>
      </c>
    </row>
    <row r="110" spans="2:8" x14ac:dyDescent="0.3">
      <c r="C110" s="6" t="s">
        <v>925</v>
      </c>
      <c r="D110" s="7">
        <v>3</v>
      </c>
      <c r="E110" s="8">
        <f>+D110/$D$117</f>
        <v>2.2058823529411766E-2</v>
      </c>
      <c r="H110" s="21"/>
    </row>
    <row r="111" spans="2:8" x14ac:dyDescent="0.3">
      <c r="C111" s="6" t="s">
        <v>433</v>
      </c>
      <c r="D111" s="7">
        <v>3</v>
      </c>
      <c r="E111" s="8">
        <f t="shared" ref="E111:E116" si="7">+D111/$D$117</f>
        <v>2.2058823529411766E-2</v>
      </c>
      <c r="H111" s="21"/>
    </row>
    <row r="112" spans="2:8" x14ac:dyDescent="0.3">
      <c r="C112" s="6" t="s">
        <v>926</v>
      </c>
      <c r="D112" s="7">
        <v>11</v>
      </c>
      <c r="E112" s="8">
        <f t="shared" si="7"/>
        <v>8.0882352941176475E-2</v>
      </c>
      <c r="H112" s="21"/>
    </row>
    <row r="113" spans="2:8" x14ac:dyDescent="0.3">
      <c r="C113" s="6" t="s">
        <v>1274</v>
      </c>
      <c r="D113" s="7">
        <v>51</v>
      </c>
      <c r="E113" s="8">
        <f t="shared" si="7"/>
        <v>0.375</v>
      </c>
      <c r="H113" s="21"/>
    </row>
    <row r="114" spans="2:8" x14ac:dyDescent="0.3">
      <c r="C114" s="6" t="s">
        <v>1275</v>
      </c>
      <c r="D114" s="7">
        <v>27</v>
      </c>
      <c r="E114" s="8">
        <f t="shared" si="7"/>
        <v>0.19852941176470587</v>
      </c>
      <c r="H114" s="22"/>
    </row>
    <row r="115" spans="2:8" x14ac:dyDescent="0.3">
      <c r="C115" s="6" t="s">
        <v>927</v>
      </c>
      <c r="D115" s="7">
        <v>41</v>
      </c>
      <c r="E115" s="8">
        <f t="shared" si="7"/>
        <v>0.3014705882352941</v>
      </c>
    </row>
    <row r="116" spans="2:8" x14ac:dyDescent="0.3">
      <c r="C116" s="6" t="s">
        <v>874</v>
      </c>
      <c r="D116" s="7">
        <v>0</v>
      </c>
      <c r="E116" s="8">
        <f t="shared" si="7"/>
        <v>0</v>
      </c>
    </row>
    <row r="117" spans="2:8" x14ac:dyDescent="0.3">
      <c r="C117" s="6" t="s">
        <v>876</v>
      </c>
      <c r="D117" s="7">
        <f>+SUM(D110:D116)</f>
        <v>136</v>
      </c>
      <c r="E117" s="8">
        <f>+SUM(E110:E116)</f>
        <v>1</v>
      </c>
    </row>
    <row r="119" spans="2:8" x14ac:dyDescent="0.3">
      <c r="B119" s="10" t="s">
        <v>27</v>
      </c>
      <c r="C119" s="5" t="s">
        <v>552</v>
      </c>
    </row>
    <row r="121" spans="2:8" x14ac:dyDescent="0.3">
      <c r="C121" s="6"/>
      <c r="D121" s="9" t="s">
        <v>0</v>
      </c>
      <c r="E121" s="9" t="s">
        <v>875</v>
      </c>
    </row>
    <row r="122" spans="2:8" x14ac:dyDescent="0.3">
      <c r="C122" s="6" t="s">
        <v>1278</v>
      </c>
      <c r="D122" s="7">
        <v>101</v>
      </c>
      <c r="E122" s="8">
        <f>+D122/$D$126</f>
        <v>0.74264705882352944</v>
      </c>
    </row>
    <row r="123" spans="2:8" x14ac:dyDescent="0.3">
      <c r="C123" s="6" t="s">
        <v>928</v>
      </c>
      <c r="D123" s="7">
        <v>35</v>
      </c>
      <c r="E123" s="8">
        <f t="shared" ref="E123:E125" si="8">+D123/$D$126</f>
        <v>0.25735294117647056</v>
      </c>
    </row>
    <row r="124" spans="2:8" x14ac:dyDescent="0.3">
      <c r="C124" s="6" t="s">
        <v>929</v>
      </c>
      <c r="D124" s="7"/>
      <c r="E124" s="8">
        <f t="shared" si="8"/>
        <v>0</v>
      </c>
    </row>
    <row r="125" spans="2:8" x14ac:dyDescent="0.3">
      <c r="C125" s="6" t="s">
        <v>874</v>
      </c>
      <c r="D125" s="7"/>
      <c r="E125" s="8">
        <f t="shared" si="8"/>
        <v>0</v>
      </c>
    </row>
    <row r="126" spans="2:8" x14ac:dyDescent="0.3">
      <c r="C126" s="6" t="s">
        <v>876</v>
      </c>
      <c r="D126" s="7">
        <f>+SUM(D122:D125)</f>
        <v>136</v>
      </c>
      <c r="E126" s="8">
        <f>+SUM(E122:E125)</f>
        <v>1</v>
      </c>
    </row>
    <row r="128" spans="2:8" x14ac:dyDescent="0.3">
      <c r="B128" s="10" t="s">
        <v>29</v>
      </c>
      <c r="C128" s="4" t="s">
        <v>553</v>
      </c>
    </row>
    <row r="130" spans="2:10" x14ac:dyDescent="0.3">
      <c r="C130" s="9"/>
      <c r="D130" s="9" t="s">
        <v>0</v>
      </c>
      <c r="E130" s="9" t="s">
        <v>875</v>
      </c>
    </row>
    <row r="131" spans="2:10" x14ac:dyDescent="0.3">
      <c r="C131" s="9" t="s">
        <v>932</v>
      </c>
      <c r="D131" s="7">
        <v>19</v>
      </c>
      <c r="E131" s="8">
        <f>+D131/$D$138</f>
        <v>0.1417910447761194</v>
      </c>
      <c r="H131" s="22"/>
    </row>
    <row r="132" spans="2:10" x14ac:dyDescent="0.3">
      <c r="C132" s="9" t="s">
        <v>933</v>
      </c>
      <c r="D132" s="7">
        <v>40</v>
      </c>
      <c r="E132" s="8">
        <f t="shared" ref="E132:E137" si="9">+D132/$D$138</f>
        <v>0.29850746268656714</v>
      </c>
      <c r="F132" s="22"/>
      <c r="H132" s="22"/>
    </row>
    <row r="133" spans="2:10" x14ac:dyDescent="0.3">
      <c r="C133" s="9" t="s">
        <v>934</v>
      </c>
      <c r="D133" s="7">
        <v>24</v>
      </c>
      <c r="E133" s="8">
        <f t="shared" si="9"/>
        <v>0.17910447761194029</v>
      </c>
      <c r="F133" s="22"/>
      <c r="G133" s="80"/>
      <c r="H133" s="22"/>
      <c r="I133" s="80"/>
      <c r="J133" s="80"/>
    </row>
    <row r="134" spans="2:10" x14ac:dyDescent="0.3">
      <c r="C134" s="9" t="s">
        <v>935</v>
      </c>
      <c r="D134" s="7">
        <v>31</v>
      </c>
      <c r="E134" s="8">
        <f t="shared" si="9"/>
        <v>0.23134328358208955</v>
      </c>
      <c r="F134" s="22"/>
      <c r="G134" s="80"/>
      <c r="H134" s="22"/>
      <c r="I134" s="80"/>
      <c r="J134" s="80"/>
    </row>
    <row r="135" spans="2:10" x14ac:dyDescent="0.3">
      <c r="C135" s="9" t="s">
        <v>936</v>
      </c>
      <c r="D135" s="7">
        <v>15</v>
      </c>
      <c r="E135" s="8">
        <f t="shared" si="9"/>
        <v>0.11194029850746269</v>
      </c>
      <c r="F135" s="22"/>
      <c r="G135" s="81"/>
      <c r="H135" s="22"/>
    </row>
    <row r="136" spans="2:10" x14ac:dyDescent="0.3">
      <c r="C136" s="9" t="s">
        <v>937</v>
      </c>
      <c r="D136" s="7">
        <v>4</v>
      </c>
      <c r="E136" s="8">
        <f t="shared" si="9"/>
        <v>2.9850746268656716E-2</v>
      </c>
      <c r="F136" s="22"/>
    </row>
    <row r="137" spans="2:10" x14ac:dyDescent="0.3">
      <c r="C137" s="9" t="s">
        <v>938</v>
      </c>
      <c r="D137" s="7">
        <v>1</v>
      </c>
      <c r="E137" s="8">
        <f t="shared" si="9"/>
        <v>7.462686567164179E-3</v>
      </c>
      <c r="F137" s="22"/>
    </row>
    <row r="138" spans="2:10" x14ac:dyDescent="0.3">
      <c r="C138" s="9" t="s">
        <v>876</v>
      </c>
      <c r="D138" s="7">
        <f>+SUM(D131:D137)</f>
        <v>134</v>
      </c>
      <c r="E138" s="8">
        <f>+SUM(E131:E137)</f>
        <v>0.99999999999999989</v>
      </c>
    </row>
    <row r="141" spans="2:10" x14ac:dyDescent="0.3">
      <c r="B141" s="10" t="s">
        <v>30</v>
      </c>
      <c r="C141" s="4" t="s">
        <v>554</v>
      </c>
    </row>
    <row r="143" spans="2:10" x14ac:dyDescent="0.3">
      <c r="C143" s="9"/>
      <c r="D143" s="9" t="s">
        <v>0</v>
      </c>
      <c r="E143" s="9" t="s">
        <v>875</v>
      </c>
    </row>
    <row r="144" spans="2:10" x14ac:dyDescent="0.3">
      <c r="C144" s="9" t="s">
        <v>940</v>
      </c>
      <c r="D144" s="7">
        <v>44</v>
      </c>
      <c r="E144" s="8">
        <f>+D144/$D$149</f>
        <v>0.37606837606837606</v>
      </c>
    </row>
    <row r="145" spans="2:5" x14ac:dyDescent="0.3">
      <c r="C145" s="9" t="s">
        <v>941</v>
      </c>
      <c r="D145" s="7">
        <f>2+1+2+4+2+1+11</f>
        <v>23</v>
      </c>
      <c r="E145" s="8">
        <f t="shared" ref="E145:E148" si="10">+D145/$D$149</f>
        <v>0.19658119658119658</v>
      </c>
    </row>
    <row r="146" spans="2:5" x14ac:dyDescent="0.3">
      <c r="C146" s="9" t="s">
        <v>942</v>
      </c>
      <c r="D146" s="7">
        <f>1+2+3+5+3+2+1+8</f>
        <v>25</v>
      </c>
      <c r="E146" s="8">
        <f t="shared" si="10"/>
        <v>0.21367521367521367</v>
      </c>
    </row>
    <row r="147" spans="2:5" x14ac:dyDescent="0.3">
      <c r="C147" s="9" t="s">
        <v>943</v>
      </c>
      <c r="D147" s="7">
        <v>20</v>
      </c>
      <c r="E147" s="8">
        <f t="shared" si="10"/>
        <v>0.17094017094017094</v>
      </c>
    </row>
    <row r="148" spans="2:5" x14ac:dyDescent="0.3">
      <c r="C148" s="9" t="s">
        <v>944</v>
      </c>
      <c r="D148" s="7">
        <v>5</v>
      </c>
      <c r="E148" s="8">
        <f t="shared" si="10"/>
        <v>4.2735042735042736E-2</v>
      </c>
    </row>
    <row r="149" spans="2:5" x14ac:dyDescent="0.3">
      <c r="C149" s="9" t="s">
        <v>876</v>
      </c>
      <c r="D149" s="7">
        <f>+SUM(D144:D148)</f>
        <v>117</v>
      </c>
      <c r="E149" s="8">
        <f>+SUM(E144:E148)</f>
        <v>0.99999999999999989</v>
      </c>
    </row>
    <row r="151" spans="2:5" x14ac:dyDescent="0.3">
      <c r="C151" s="5" t="s">
        <v>939</v>
      </c>
      <c r="D151" s="13">
        <v>18.91</v>
      </c>
    </row>
    <row r="152" spans="2:5" x14ac:dyDescent="0.3">
      <c r="C152" s="5" t="s">
        <v>946</v>
      </c>
      <c r="D152" s="5">
        <v>1</v>
      </c>
    </row>
    <row r="153" spans="2:5" x14ac:dyDescent="0.3">
      <c r="C153" s="5" t="s">
        <v>905</v>
      </c>
      <c r="D153" s="5">
        <v>50</v>
      </c>
    </row>
    <row r="155" spans="2:5" x14ac:dyDescent="0.3">
      <c r="B155" s="10" t="s">
        <v>31</v>
      </c>
      <c r="C155" s="4" t="s">
        <v>555</v>
      </c>
    </row>
    <row r="157" spans="2:5" x14ac:dyDescent="0.3">
      <c r="C157" s="9"/>
      <c r="D157" s="9" t="s">
        <v>0</v>
      </c>
      <c r="E157" s="9" t="s">
        <v>875</v>
      </c>
    </row>
    <row r="158" spans="2:5" x14ac:dyDescent="0.3">
      <c r="C158" s="9" t="s">
        <v>940</v>
      </c>
      <c r="D158" s="7">
        <v>19</v>
      </c>
      <c r="E158" s="8">
        <f>+D158/$D$164</f>
        <v>0.1743119266055046</v>
      </c>
    </row>
    <row r="159" spans="2:5" x14ac:dyDescent="0.3">
      <c r="C159" s="9" t="s">
        <v>941</v>
      </c>
      <c r="D159" s="7">
        <v>7</v>
      </c>
      <c r="E159" s="8">
        <f t="shared" ref="E159:E163" si="11">+D159/$D$164</f>
        <v>6.4220183486238536E-2</v>
      </c>
    </row>
    <row r="160" spans="2:5" x14ac:dyDescent="0.3">
      <c r="C160" s="9" t="s">
        <v>942</v>
      </c>
      <c r="D160" s="7">
        <v>15</v>
      </c>
      <c r="E160" s="8">
        <f t="shared" si="11"/>
        <v>0.13761467889908258</v>
      </c>
    </row>
    <row r="161" spans="3:5" x14ac:dyDescent="0.3">
      <c r="C161" s="9" t="s">
        <v>943</v>
      </c>
      <c r="D161" s="7">
        <v>24</v>
      </c>
      <c r="E161" s="8">
        <f t="shared" si="11"/>
        <v>0.22018348623853212</v>
      </c>
    </row>
    <row r="162" spans="3:5" x14ac:dyDescent="0.3">
      <c r="C162" s="9" t="s">
        <v>944</v>
      </c>
      <c r="D162" s="7">
        <v>8</v>
      </c>
      <c r="E162" s="8">
        <f t="shared" si="11"/>
        <v>7.3394495412844041E-2</v>
      </c>
    </row>
    <row r="163" spans="3:5" x14ac:dyDescent="0.3">
      <c r="C163" s="12" t="s">
        <v>945</v>
      </c>
      <c r="D163" s="7">
        <v>36</v>
      </c>
      <c r="E163" s="8">
        <f t="shared" si="11"/>
        <v>0.33027522935779818</v>
      </c>
    </row>
    <row r="164" spans="3:5" x14ac:dyDescent="0.3">
      <c r="C164" s="9" t="s">
        <v>876</v>
      </c>
      <c r="D164" s="7">
        <f>+SUM(D158:D163)</f>
        <v>109</v>
      </c>
      <c r="E164" s="8">
        <f>+SUM(E158:E163)</f>
        <v>1</v>
      </c>
    </row>
    <row r="166" spans="3:5" x14ac:dyDescent="0.3">
      <c r="C166" s="5" t="s">
        <v>939</v>
      </c>
      <c r="D166" s="13">
        <v>41.16</v>
      </c>
    </row>
    <row r="167" spans="3:5" x14ac:dyDescent="0.3">
      <c r="C167" s="5" t="s">
        <v>946</v>
      </c>
      <c r="D167" s="5">
        <v>1</v>
      </c>
    </row>
    <row r="168" spans="3:5" x14ac:dyDescent="0.3">
      <c r="C168" s="5" t="s">
        <v>905</v>
      </c>
      <c r="D168" s="5">
        <v>76</v>
      </c>
    </row>
    <row r="171" spans="3:5" s="4" customFormat="1" x14ac:dyDescent="0.3"/>
  </sheetData>
  <phoneticPr fontId="22" type="noConversion"/>
  <hyperlinks>
    <hyperlink ref="M2" location="Intro!A1" display="INTRO" xr:uid="{A161879E-7EDE-4D8D-B5EF-B9185AF8FE3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A285-A99A-4292-AD47-F218D4B29E34}">
  <sheetPr>
    <tabColor rgb="FFFCD096"/>
  </sheetPr>
  <dimension ref="B2:Q308"/>
  <sheetViews>
    <sheetView zoomScale="85" zoomScaleNormal="85" workbookViewId="0">
      <selection activeCell="L10" sqref="L10"/>
    </sheetView>
  </sheetViews>
  <sheetFormatPr defaultColWidth="9.109375" defaultRowHeight="13.8" x14ac:dyDescent="0.3"/>
  <cols>
    <col min="1" max="1" width="4" style="5" customWidth="1"/>
    <col min="2" max="2" width="15.44140625" style="5" customWidth="1"/>
    <col min="3" max="3" width="22.44140625" style="5" customWidth="1"/>
    <col min="4" max="4" width="11.109375" style="5" customWidth="1"/>
    <col min="5" max="5" width="15" style="5" customWidth="1"/>
    <col min="6" max="6" width="11" style="5" bestFit="1" customWidth="1"/>
    <col min="7" max="13" width="9.109375" style="5"/>
    <col min="14" max="14" width="13" style="5" customWidth="1"/>
    <col min="15" max="15" width="9.88671875" style="5" customWidth="1"/>
    <col min="16" max="16" width="10.88671875" style="5" customWidth="1"/>
    <col min="17" max="17" width="9.33203125" style="5" customWidth="1"/>
    <col min="18" max="16384" width="9.109375" style="5"/>
  </cols>
  <sheetData>
    <row r="2" spans="2:12" s="140" customFormat="1" ht="21" customHeight="1" x14ac:dyDescent="0.3">
      <c r="B2" s="139" t="s">
        <v>949</v>
      </c>
      <c r="C2" s="139" t="s">
        <v>956</v>
      </c>
      <c r="D2" s="139"/>
      <c r="E2" s="139"/>
      <c r="F2" s="139"/>
      <c r="G2" s="139"/>
      <c r="H2" s="139"/>
      <c r="I2" s="134"/>
      <c r="J2" s="134"/>
      <c r="K2" s="134"/>
      <c r="L2" s="66" t="s">
        <v>1259</v>
      </c>
    </row>
    <row r="4" spans="2:12" x14ac:dyDescent="0.3">
      <c r="B4" s="10" t="s">
        <v>32</v>
      </c>
      <c r="C4" s="4" t="s">
        <v>954</v>
      </c>
    </row>
    <row r="5" spans="2:12" x14ac:dyDescent="0.3">
      <c r="G5" s="4"/>
    </row>
    <row r="6" spans="2:12" x14ac:dyDescent="0.3">
      <c r="C6" s="9"/>
      <c r="D6" s="9" t="s">
        <v>0</v>
      </c>
      <c r="E6" s="9" t="s">
        <v>875</v>
      </c>
      <c r="G6" s="4"/>
    </row>
    <row r="7" spans="2:12" x14ac:dyDescent="0.3">
      <c r="C7" s="9" t="s">
        <v>953</v>
      </c>
      <c r="D7" s="7">
        <v>1</v>
      </c>
      <c r="E7" s="8">
        <f>+D7/$D$12</f>
        <v>7.3529411764705881E-3</v>
      </c>
    </row>
    <row r="8" spans="2:12" x14ac:dyDescent="0.3">
      <c r="C8" s="9" t="s">
        <v>951</v>
      </c>
      <c r="D8" s="7">
        <v>35</v>
      </c>
      <c r="E8" s="8">
        <f>+D8/$D$12</f>
        <v>0.25735294117647056</v>
      </c>
    </row>
    <row r="9" spans="2:12" x14ac:dyDescent="0.3">
      <c r="C9" s="9" t="s">
        <v>950</v>
      </c>
      <c r="D9" s="7">
        <v>62</v>
      </c>
      <c r="E9" s="8">
        <f>+D9/$D$12</f>
        <v>0.45588235294117646</v>
      </c>
    </row>
    <row r="10" spans="2:12" x14ac:dyDescent="0.3">
      <c r="C10" s="9" t="s">
        <v>952</v>
      </c>
      <c r="D10" s="7">
        <v>37</v>
      </c>
      <c r="E10" s="8">
        <f>+D10/$D$12</f>
        <v>0.27205882352941174</v>
      </c>
    </row>
    <row r="11" spans="2:12" x14ac:dyDescent="0.3">
      <c r="C11" s="9" t="s">
        <v>874</v>
      </c>
      <c r="D11" s="7">
        <v>1</v>
      </c>
      <c r="E11" s="8">
        <f>+D11/$D$12</f>
        <v>7.3529411764705881E-3</v>
      </c>
    </row>
    <row r="12" spans="2:12" x14ac:dyDescent="0.3">
      <c r="C12" s="9" t="s">
        <v>876</v>
      </c>
      <c r="D12" s="7">
        <f>+SUM(D7:D11)</f>
        <v>136</v>
      </c>
      <c r="E12" s="8">
        <f>+SUM(E7:E11)</f>
        <v>0.99999999999999978</v>
      </c>
    </row>
    <row r="14" spans="2:12" x14ac:dyDescent="0.3">
      <c r="B14" s="10" t="s">
        <v>955</v>
      </c>
      <c r="C14" s="4" t="s">
        <v>558</v>
      </c>
      <c r="D14" s="13"/>
      <c r="E14" s="5" t="s">
        <v>904</v>
      </c>
      <c r="F14" s="5" t="s">
        <v>957</v>
      </c>
    </row>
    <row r="15" spans="2:12" x14ac:dyDescent="0.3">
      <c r="E15" s="5" t="s">
        <v>905</v>
      </c>
      <c r="F15" s="5" t="s">
        <v>958</v>
      </c>
      <c r="G15" s="4"/>
    </row>
    <row r="16" spans="2:12" x14ac:dyDescent="0.3">
      <c r="E16" s="5" t="s">
        <v>939</v>
      </c>
      <c r="F16" s="5" t="s">
        <v>959</v>
      </c>
      <c r="G16" s="4"/>
    </row>
    <row r="17" spans="2:7" x14ac:dyDescent="0.3">
      <c r="G17" s="4"/>
    </row>
    <row r="19" spans="2:7" x14ac:dyDescent="0.3">
      <c r="C19" s="9"/>
      <c r="D19" s="9" t="s">
        <v>0</v>
      </c>
      <c r="E19" s="9" t="s">
        <v>875</v>
      </c>
    </row>
    <row r="20" spans="2:7" x14ac:dyDescent="0.3">
      <c r="C20" s="9" t="s">
        <v>961</v>
      </c>
      <c r="D20" s="7">
        <v>20</v>
      </c>
      <c r="E20" s="8">
        <f>+D20/$D$26</f>
        <v>0.19607843137254902</v>
      </c>
    </row>
    <row r="21" spans="2:7" x14ac:dyDescent="0.3">
      <c r="C21" s="9" t="s">
        <v>962</v>
      </c>
      <c r="D21" s="7">
        <v>22</v>
      </c>
      <c r="E21" s="8">
        <f t="shared" ref="E21:E25" si="0">+D21/$D$26</f>
        <v>0.21568627450980393</v>
      </c>
    </row>
    <row r="22" spans="2:7" x14ac:dyDescent="0.3">
      <c r="C22" s="9" t="s">
        <v>963</v>
      </c>
      <c r="D22" s="7">
        <v>14</v>
      </c>
      <c r="E22" s="8">
        <f t="shared" si="0"/>
        <v>0.13725490196078433</v>
      </c>
    </row>
    <row r="23" spans="2:7" x14ac:dyDescent="0.3">
      <c r="C23" s="9" t="s">
        <v>964</v>
      </c>
      <c r="D23" s="7">
        <v>12</v>
      </c>
      <c r="E23" s="8">
        <f t="shared" si="0"/>
        <v>0.11764705882352941</v>
      </c>
    </row>
    <row r="24" spans="2:7" x14ac:dyDescent="0.3">
      <c r="C24" s="9" t="s">
        <v>965</v>
      </c>
      <c r="D24" s="7">
        <v>23</v>
      </c>
      <c r="E24" s="8">
        <f t="shared" si="0"/>
        <v>0.22549019607843138</v>
      </c>
    </row>
    <row r="25" spans="2:7" x14ac:dyDescent="0.3">
      <c r="C25" s="9" t="s">
        <v>966</v>
      </c>
      <c r="D25" s="7">
        <v>11</v>
      </c>
      <c r="E25" s="8">
        <f t="shared" si="0"/>
        <v>0.10784313725490197</v>
      </c>
    </row>
    <row r="26" spans="2:7" x14ac:dyDescent="0.3">
      <c r="C26" s="9" t="s">
        <v>876</v>
      </c>
      <c r="D26" s="7">
        <f>+SUM(D20:D25)</f>
        <v>102</v>
      </c>
      <c r="E26" s="8">
        <f>+SUM(E20:E25)</f>
        <v>1</v>
      </c>
    </row>
    <row r="28" spans="2:7" x14ac:dyDescent="0.3">
      <c r="C28" s="4" t="s">
        <v>560</v>
      </c>
      <c r="E28" s="15">
        <v>2.94</v>
      </c>
    </row>
    <row r="29" spans="2:7" x14ac:dyDescent="0.3">
      <c r="E29" s="15" t="s">
        <v>960</v>
      </c>
    </row>
    <row r="32" spans="2:7" x14ac:dyDescent="0.3">
      <c r="B32" s="10" t="s">
        <v>967</v>
      </c>
      <c r="C32" s="5" t="s">
        <v>561</v>
      </c>
      <c r="E32" s="5">
        <v>15</v>
      </c>
      <c r="F32" s="5" t="s">
        <v>968</v>
      </c>
    </row>
    <row r="34" spans="3:5" x14ac:dyDescent="0.3">
      <c r="C34" s="5" t="s">
        <v>562</v>
      </c>
    </row>
    <row r="36" spans="3:5" x14ac:dyDescent="0.3">
      <c r="C36" s="9"/>
      <c r="D36" s="9" t="s">
        <v>0</v>
      </c>
      <c r="E36" s="9" t="s">
        <v>875</v>
      </c>
    </row>
    <row r="37" spans="3:5" x14ac:dyDescent="0.3">
      <c r="C37" s="9">
        <v>1996</v>
      </c>
      <c r="D37" s="7">
        <v>1</v>
      </c>
      <c r="E37" s="8">
        <f>+D37/$D$51</f>
        <v>1.3513513513513514E-2</v>
      </c>
    </row>
    <row r="38" spans="3:5" x14ac:dyDescent="0.3">
      <c r="C38" s="9">
        <v>2006</v>
      </c>
      <c r="D38" s="7">
        <v>1</v>
      </c>
      <c r="E38" s="8">
        <f t="shared" ref="E38:E50" si="1">+D38/$D$51</f>
        <v>1.3513513513513514E-2</v>
      </c>
    </row>
    <row r="39" spans="3:5" x14ac:dyDescent="0.3">
      <c r="C39" s="9">
        <v>2007</v>
      </c>
      <c r="D39" s="7">
        <v>1</v>
      </c>
      <c r="E39" s="8">
        <f t="shared" si="1"/>
        <v>1.3513513513513514E-2</v>
      </c>
    </row>
    <row r="40" spans="3:5" x14ac:dyDescent="0.3">
      <c r="C40" s="9">
        <v>2014</v>
      </c>
      <c r="D40" s="7">
        <v>5</v>
      </c>
      <c r="E40" s="8">
        <f t="shared" si="1"/>
        <v>6.7567567567567571E-2</v>
      </c>
    </row>
    <row r="41" spans="3:5" x14ac:dyDescent="0.3">
      <c r="C41" s="9">
        <v>2015</v>
      </c>
      <c r="D41" s="7">
        <v>3</v>
      </c>
      <c r="E41" s="8">
        <f t="shared" si="1"/>
        <v>4.0540540540540543E-2</v>
      </c>
    </row>
    <row r="42" spans="3:5" x14ac:dyDescent="0.3">
      <c r="C42" s="9">
        <v>2016</v>
      </c>
      <c r="D42" s="7">
        <v>4</v>
      </c>
      <c r="E42" s="8">
        <f t="shared" si="1"/>
        <v>5.4054054054054057E-2</v>
      </c>
    </row>
    <row r="43" spans="3:5" x14ac:dyDescent="0.3">
      <c r="C43" s="9">
        <v>2017</v>
      </c>
      <c r="D43" s="7">
        <v>2</v>
      </c>
      <c r="E43" s="8">
        <f t="shared" si="1"/>
        <v>2.7027027027027029E-2</v>
      </c>
    </row>
    <row r="44" spans="3:5" x14ac:dyDescent="0.3">
      <c r="C44" s="9">
        <v>2018</v>
      </c>
      <c r="D44" s="7">
        <v>3</v>
      </c>
      <c r="E44" s="8">
        <f t="shared" si="1"/>
        <v>4.0540540540540543E-2</v>
      </c>
    </row>
    <row r="45" spans="3:5" x14ac:dyDescent="0.3">
      <c r="C45" s="9">
        <v>2019</v>
      </c>
      <c r="D45" s="7">
        <v>10</v>
      </c>
      <c r="E45" s="8">
        <f t="shared" si="1"/>
        <v>0.13513513513513514</v>
      </c>
    </row>
    <row r="46" spans="3:5" x14ac:dyDescent="0.3">
      <c r="C46" s="9">
        <v>2020</v>
      </c>
      <c r="D46" s="7">
        <v>10</v>
      </c>
      <c r="E46" s="8">
        <f t="shared" si="1"/>
        <v>0.13513513513513514</v>
      </c>
    </row>
    <row r="47" spans="3:5" x14ac:dyDescent="0.3">
      <c r="C47" s="9">
        <v>2021</v>
      </c>
      <c r="D47" s="7">
        <v>3</v>
      </c>
      <c r="E47" s="8">
        <f t="shared" si="1"/>
        <v>4.0540540540540543E-2</v>
      </c>
    </row>
    <row r="48" spans="3:5" x14ac:dyDescent="0.3">
      <c r="C48" s="9">
        <v>2022</v>
      </c>
      <c r="D48" s="7">
        <v>15</v>
      </c>
      <c r="E48" s="8">
        <f t="shared" si="1"/>
        <v>0.20270270270270271</v>
      </c>
    </row>
    <row r="49" spans="2:6" x14ac:dyDescent="0.3">
      <c r="C49" s="9">
        <v>2023</v>
      </c>
      <c r="D49" s="7">
        <v>10</v>
      </c>
      <c r="E49" s="8">
        <f t="shared" si="1"/>
        <v>0.13513513513513514</v>
      </c>
    </row>
    <row r="50" spans="2:6" x14ac:dyDescent="0.3">
      <c r="C50" s="9">
        <v>2024</v>
      </c>
      <c r="D50" s="7">
        <v>6</v>
      </c>
      <c r="E50" s="8">
        <f t="shared" si="1"/>
        <v>8.1081081081081086E-2</v>
      </c>
    </row>
    <row r="51" spans="2:6" x14ac:dyDescent="0.3">
      <c r="C51" s="9" t="s">
        <v>876</v>
      </c>
      <c r="D51" s="7">
        <f>+SUM(D37:D50)</f>
        <v>74</v>
      </c>
      <c r="E51" s="8">
        <f>+SUM(E37:E50)</f>
        <v>1.0000000000000002</v>
      </c>
    </row>
    <row r="54" spans="2:6" x14ac:dyDescent="0.3">
      <c r="C54" s="5" t="s">
        <v>563</v>
      </c>
      <c r="D54" s="5" t="s">
        <v>946</v>
      </c>
      <c r="E54" s="16">
        <v>25000</v>
      </c>
    </row>
    <row r="55" spans="2:6" x14ac:dyDescent="0.3">
      <c r="D55" s="5" t="s">
        <v>905</v>
      </c>
      <c r="E55" s="16">
        <v>3000000</v>
      </c>
    </row>
    <row r="56" spans="2:6" x14ac:dyDescent="0.3">
      <c r="D56" s="5" t="s">
        <v>939</v>
      </c>
      <c r="E56" s="16">
        <v>472053</v>
      </c>
    </row>
    <row r="59" spans="2:6" x14ac:dyDescent="0.3">
      <c r="B59" s="10" t="s">
        <v>970</v>
      </c>
      <c r="C59" s="5" t="s">
        <v>969</v>
      </c>
    </row>
    <row r="61" spans="2:6" x14ac:dyDescent="0.3">
      <c r="C61" s="6"/>
      <c r="D61" s="6" t="s">
        <v>946</v>
      </c>
      <c r="E61" s="6" t="s">
        <v>905</v>
      </c>
      <c r="F61" s="6" t="s">
        <v>939</v>
      </c>
    </row>
    <row r="62" spans="2:6" x14ac:dyDescent="0.3">
      <c r="C62" s="35" t="s">
        <v>1284</v>
      </c>
      <c r="D62" s="18">
        <v>20000</v>
      </c>
      <c r="E62" s="18">
        <v>2000000</v>
      </c>
      <c r="F62" s="18">
        <v>139032.25806451615</v>
      </c>
    </row>
    <row r="63" spans="2:6" x14ac:dyDescent="0.3">
      <c r="C63" s="35" t="s">
        <v>514</v>
      </c>
      <c r="D63" s="18">
        <v>5000</v>
      </c>
      <c r="E63" s="18">
        <v>100000</v>
      </c>
      <c r="F63" s="18">
        <v>26842.105263157893</v>
      </c>
    </row>
    <row r="64" spans="2:6" x14ac:dyDescent="0.3">
      <c r="C64" s="35" t="s">
        <v>1285</v>
      </c>
      <c r="D64" s="18">
        <v>5000</v>
      </c>
      <c r="E64" s="18">
        <v>2000000</v>
      </c>
      <c r="F64" s="18">
        <v>144210.5263157895</v>
      </c>
    </row>
    <row r="65" spans="2:6" x14ac:dyDescent="0.3">
      <c r="C65" s="35" t="s">
        <v>1286</v>
      </c>
      <c r="D65" s="18">
        <v>60000</v>
      </c>
      <c r="E65" s="18">
        <v>60000</v>
      </c>
      <c r="F65" s="18">
        <v>60000</v>
      </c>
    </row>
    <row r="66" spans="2:6" x14ac:dyDescent="0.3">
      <c r="C66" s="35" t="s">
        <v>1279</v>
      </c>
      <c r="D66" s="18">
        <v>700000</v>
      </c>
      <c r="E66" s="18">
        <v>700000</v>
      </c>
      <c r="F66" s="18">
        <v>700000</v>
      </c>
    </row>
    <row r="67" spans="2:6" x14ac:dyDescent="0.3">
      <c r="C67" s="35" t="s">
        <v>1280</v>
      </c>
      <c r="D67" s="18"/>
      <c r="E67" s="18"/>
      <c r="F67" s="18"/>
    </row>
    <row r="68" spans="2:6" x14ac:dyDescent="0.3">
      <c r="C68" s="35" t="s">
        <v>1283</v>
      </c>
      <c r="D68" s="18"/>
      <c r="E68" s="18"/>
      <c r="F68" s="18"/>
    </row>
    <row r="69" spans="2:6" x14ac:dyDescent="0.3">
      <c r="C69" s="35" t="s">
        <v>1282</v>
      </c>
      <c r="D69" s="18">
        <v>180000</v>
      </c>
      <c r="E69" s="18">
        <v>280000</v>
      </c>
      <c r="F69" s="18">
        <v>220000</v>
      </c>
    </row>
    <row r="70" spans="2:6" x14ac:dyDescent="0.3">
      <c r="C70" s="82" t="s">
        <v>572</v>
      </c>
      <c r="D70" s="18">
        <v>70000</v>
      </c>
      <c r="E70" s="18">
        <v>500000</v>
      </c>
      <c r="F70" s="18">
        <v>214000</v>
      </c>
    </row>
    <row r="73" spans="2:6" x14ac:dyDescent="0.3">
      <c r="B73" s="10" t="s">
        <v>971</v>
      </c>
      <c r="C73" s="4" t="s">
        <v>972</v>
      </c>
    </row>
    <row r="75" spans="2:6" x14ac:dyDescent="0.3">
      <c r="C75" s="5" t="s">
        <v>973</v>
      </c>
      <c r="D75" s="5" t="s">
        <v>946</v>
      </c>
      <c r="E75" s="16">
        <v>1500</v>
      </c>
    </row>
    <row r="76" spans="2:6" x14ac:dyDescent="0.3">
      <c r="D76" s="5" t="s">
        <v>905</v>
      </c>
      <c r="E76" s="16">
        <v>100000</v>
      </c>
    </row>
    <row r="77" spans="2:6" x14ac:dyDescent="0.3">
      <c r="C77" s="4"/>
      <c r="D77" s="5" t="s">
        <v>939</v>
      </c>
      <c r="E77" s="16">
        <v>47890</v>
      </c>
    </row>
    <row r="79" spans="2:6" x14ac:dyDescent="0.3">
      <c r="C79" s="4" t="s">
        <v>575</v>
      </c>
      <c r="D79" s="5" t="s">
        <v>974</v>
      </c>
    </row>
    <row r="80" spans="2:6" x14ac:dyDescent="0.3">
      <c r="C80" s="4" t="s">
        <v>576</v>
      </c>
      <c r="D80" s="5" t="s">
        <v>975</v>
      </c>
    </row>
    <row r="81" spans="2:11" x14ac:dyDescent="0.3">
      <c r="C81" s="4" t="s">
        <v>577</v>
      </c>
      <c r="D81" s="5" t="s">
        <v>976</v>
      </c>
    </row>
    <row r="84" spans="2:11" x14ac:dyDescent="0.3">
      <c r="B84" s="10" t="s">
        <v>977</v>
      </c>
      <c r="C84" s="5" t="s">
        <v>978</v>
      </c>
    </row>
    <row r="86" spans="2:11" x14ac:dyDescent="0.3">
      <c r="C86" s="6"/>
      <c r="D86" s="6" t="s">
        <v>980</v>
      </c>
      <c r="E86" s="6" t="s">
        <v>0</v>
      </c>
      <c r="F86" s="6" t="s">
        <v>876</v>
      </c>
      <c r="H86" s="6"/>
      <c r="I86" s="6" t="s">
        <v>980</v>
      </c>
      <c r="J86" s="6" t="s">
        <v>0</v>
      </c>
      <c r="K86" s="6" t="s">
        <v>876</v>
      </c>
    </row>
    <row r="87" spans="2:11" x14ac:dyDescent="0.3">
      <c r="C87" s="17" t="s">
        <v>578</v>
      </c>
      <c r="D87" s="6">
        <v>99</v>
      </c>
      <c r="E87" s="6">
        <v>27</v>
      </c>
      <c r="F87" s="6">
        <f>+SUM(D87:E87)</f>
        <v>126</v>
      </c>
      <c r="H87" s="17" t="s">
        <v>578</v>
      </c>
      <c r="I87" s="19">
        <f t="shared" ref="I87:I109" si="2">+D87/F87</f>
        <v>0.7857142857142857</v>
      </c>
      <c r="J87" s="19">
        <f t="shared" ref="J87:J109" si="3">+E87/F87</f>
        <v>0.21428571428571427</v>
      </c>
      <c r="K87" s="19">
        <f t="shared" ref="K87:K109" si="4">+SUM(I87:J87)</f>
        <v>1</v>
      </c>
    </row>
    <row r="88" spans="2:11" x14ac:dyDescent="0.3">
      <c r="C88" s="17" t="s">
        <v>579</v>
      </c>
      <c r="D88" s="6">
        <v>105</v>
      </c>
      <c r="E88" s="6">
        <v>15</v>
      </c>
      <c r="F88" s="6">
        <f t="shared" ref="F88:F110" si="5">+SUM(D88:E88)</f>
        <v>120</v>
      </c>
      <c r="H88" s="17" t="s">
        <v>579</v>
      </c>
      <c r="I88" s="19">
        <f t="shared" si="2"/>
        <v>0.875</v>
      </c>
      <c r="J88" s="19">
        <f t="shared" si="3"/>
        <v>0.125</v>
      </c>
      <c r="K88" s="19">
        <f t="shared" si="4"/>
        <v>1</v>
      </c>
    </row>
    <row r="89" spans="2:11" x14ac:dyDescent="0.3">
      <c r="C89" s="17" t="s">
        <v>580</v>
      </c>
      <c r="D89" s="6">
        <v>16</v>
      </c>
      <c r="E89" s="6">
        <v>94</v>
      </c>
      <c r="F89" s="6">
        <f t="shared" si="5"/>
        <v>110</v>
      </c>
      <c r="H89" s="17" t="s">
        <v>580</v>
      </c>
      <c r="I89" s="19">
        <f t="shared" si="2"/>
        <v>0.14545454545454545</v>
      </c>
      <c r="J89" s="19">
        <f t="shared" si="3"/>
        <v>0.8545454545454545</v>
      </c>
      <c r="K89" s="19">
        <f t="shared" si="4"/>
        <v>1</v>
      </c>
    </row>
    <row r="90" spans="2:11" x14ac:dyDescent="0.3">
      <c r="C90" s="17" t="s">
        <v>581</v>
      </c>
      <c r="D90" s="6">
        <v>28</v>
      </c>
      <c r="E90" s="6">
        <v>88</v>
      </c>
      <c r="F90" s="6">
        <f t="shared" si="5"/>
        <v>116</v>
      </c>
      <c r="H90" s="17" t="s">
        <v>581</v>
      </c>
      <c r="I90" s="19">
        <f t="shared" si="2"/>
        <v>0.2413793103448276</v>
      </c>
      <c r="J90" s="19">
        <f t="shared" si="3"/>
        <v>0.75862068965517238</v>
      </c>
      <c r="K90" s="19">
        <f t="shared" si="4"/>
        <v>1</v>
      </c>
    </row>
    <row r="91" spans="2:11" x14ac:dyDescent="0.3">
      <c r="C91" s="17" t="s">
        <v>582</v>
      </c>
      <c r="D91" s="6">
        <v>128</v>
      </c>
      <c r="E91" s="6">
        <v>15</v>
      </c>
      <c r="F91" s="6">
        <f t="shared" si="5"/>
        <v>143</v>
      </c>
      <c r="H91" s="17" t="s">
        <v>582</v>
      </c>
      <c r="I91" s="19">
        <f t="shared" si="2"/>
        <v>0.8951048951048951</v>
      </c>
      <c r="J91" s="19">
        <f t="shared" si="3"/>
        <v>0.1048951048951049</v>
      </c>
      <c r="K91" s="19">
        <f t="shared" si="4"/>
        <v>1</v>
      </c>
    </row>
    <row r="92" spans="2:11" x14ac:dyDescent="0.3">
      <c r="C92" s="17" t="s">
        <v>583</v>
      </c>
      <c r="D92" s="6">
        <v>80</v>
      </c>
      <c r="E92" s="6">
        <v>43</v>
      </c>
      <c r="F92" s="6">
        <f t="shared" si="5"/>
        <v>123</v>
      </c>
      <c r="H92" s="17" t="s">
        <v>583</v>
      </c>
      <c r="I92" s="19">
        <f t="shared" si="2"/>
        <v>0.65040650406504064</v>
      </c>
      <c r="J92" s="19">
        <f t="shared" si="3"/>
        <v>0.34959349593495936</v>
      </c>
      <c r="K92" s="19">
        <f t="shared" si="4"/>
        <v>1</v>
      </c>
    </row>
    <row r="93" spans="2:11" x14ac:dyDescent="0.3">
      <c r="C93" s="17" t="s">
        <v>584</v>
      </c>
      <c r="D93" s="6">
        <v>122</v>
      </c>
      <c r="E93" s="6">
        <v>5</v>
      </c>
      <c r="F93" s="6">
        <f t="shared" si="5"/>
        <v>127</v>
      </c>
      <c r="H93" s="17" t="s">
        <v>584</v>
      </c>
      <c r="I93" s="19">
        <f t="shared" si="2"/>
        <v>0.96062992125984248</v>
      </c>
      <c r="J93" s="19">
        <f t="shared" si="3"/>
        <v>3.937007874015748E-2</v>
      </c>
      <c r="K93" s="19">
        <f t="shared" si="4"/>
        <v>1</v>
      </c>
    </row>
    <row r="94" spans="2:11" x14ac:dyDescent="0.3">
      <c r="C94" s="17" t="s">
        <v>585</v>
      </c>
      <c r="D94" s="6">
        <v>98</v>
      </c>
      <c r="E94" s="6">
        <v>25</v>
      </c>
      <c r="F94" s="6">
        <f t="shared" si="5"/>
        <v>123</v>
      </c>
      <c r="H94" s="17" t="s">
        <v>585</v>
      </c>
      <c r="I94" s="19">
        <f t="shared" si="2"/>
        <v>0.7967479674796748</v>
      </c>
      <c r="J94" s="19">
        <f t="shared" si="3"/>
        <v>0.2032520325203252</v>
      </c>
      <c r="K94" s="19">
        <f t="shared" si="4"/>
        <v>1</v>
      </c>
    </row>
    <row r="95" spans="2:11" x14ac:dyDescent="0.3">
      <c r="C95" s="17" t="s">
        <v>586</v>
      </c>
      <c r="D95" s="6">
        <v>62</v>
      </c>
      <c r="E95" s="6">
        <v>58</v>
      </c>
      <c r="F95" s="6">
        <f t="shared" si="5"/>
        <v>120</v>
      </c>
      <c r="H95" s="17" t="s">
        <v>586</v>
      </c>
      <c r="I95" s="19">
        <f t="shared" si="2"/>
        <v>0.51666666666666672</v>
      </c>
      <c r="J95" s="19">
        <f t="shared" si="3"/>
        <v>0.48333333333333334</v>
      </c>
      <c r="K95" s="19">
        <f t="shared" si="4"/>
        <v>1</v>
      </c>
    </row>
    <row r="96" spans="2:11" x14ac:dyDescent="0.3">
      <c r="C96" s="17" t="s">
        <v>587</v>
      </c>
      <c r="D96" s="6">
        <v>8</v>
      </c>
      <c r="E96" s="6">
        <v>105</v>
      </c>
      <c r="F96" s="6">
        <f t="shared" si="5"/>
        <v>113</v>
      </c>
      <c r="H96" s="17" t="s">
        <v>587</v>
      </c>
      <c r="I96" s="19">
        <f t="shared" si="2"/>
        <v>7.0796460176991149E-2</v>
      </c>
      <c r="J96" s="19">
        <f t="shared" si="3"/>
        <v>0.92920353982300885</v>
      </c>
      <c r="K96" s="19">
        <f t="shared" si="4"/>
        <v>1</v>
      </c>
    </row>
    <row r="97" spans="3:11" x14ac:dyDescent="0.3">
      <c r="C97" s="17" t="s">
        <v>588</v>
      </c>
      <c r="D97" s="6">
        <v>121</v>
      </c>
      <c r="E97" s="6">
        <v>3</v>
      </c>
      <c r="F97" s="6">
        <f t="shared" si="5"/>
        <v>124</v>
      </c>
      <c r="H97" s="17" t="s">
        <v>588</v>
      </c>
      <c r="I97" s="19">
        <f t="shared" si="2"/>
        <v>0.97580645161290325</v>
      </c>
      <c r="J97" s="19">
        <f t="shared" si="3"/>
        <v>2.4193548387096774E-2</v>
      </c>
      <c r="K97" s="19">
        <f t="shared" si="4"/>
        <v>1</v>
      </c>
    </row>
    <row r="98" spans="3:11" x14ac:dyDescent="0.3">
      <c r="C98" s="17" t="s">
        <v>589</v>
      </c>
      <c r="D98" s="6">
        <v>15</v>
      </c>
      <c r="E98" s="6">
        <v>98</v>
      </c>
      <c r="F98" s="6">
        <f t="shared" si="5"/>
        <v>113</v>
      </c>
      <c r="H98" s="17" t="s">
        <v>589</v>
      </c>
      <c r="I98" s="19">
        <f t="shared" si="2"/>
        <v>0.13274336283185842</v>
      </c>
      <c r="J98" s="19">
        <f t="shared" si="3"/>
        <v>0.86725663716814161</v>
      </c>
      <c r="K98" s="19">
        <f t="shared" si="4"/>
        <v>1</v>
      </c>
    </row>
    <row r="99" spans="3:11" x14ac:dyDescent="0.3">
      <c r="C99" s="17" t="s">
        <v>590</v>
      </c>
      <c r="D99" s="6">
        <v>39</v>
      </c>
      <c r="E99" s="6">
        <v>84</v>
      </c>
      <c r="F99" s="6">
        <f t="shared" si="5"/>
        <v>123</v>
      </c>
      <c r="H99" s="17" t="s">
        <v>590</v>
      </c>
      <c r="I99" s="19">
        <f t="shared" si="2"/>
        <v>0.31707317073170732</v>
      </c>
      <c r="J99" s="19">
        <f t="shared" si="3"/>
        <v>0.68292682926829273</v>
      </c>
      <c r="K99" s="19">
        <f t="shared" si="4"/>
        <v>1</v>
      </c>
    </row>
    <row r="100" spans="3:11" x14ac:dyDescent="0.3">
      <c r="C100" s="17" t="s">
        <v>591</v>
      </c>
      <c r="D100" s="6">
        <v>0</v>
      </c>
      <c r="E100" s="6">
        <v>113</v>
      </c>
      <c r="F100" s="6">
        <f t="shared" si="5"/>
        <v>113</v>
      </c>
      <c r="H100" s="17" t="s">
        <v>591</v>
      </c>
      <c r="I100" s="19">
        <f t="shared" si="2"/>
        <v>0</v>
      </c>
      <c r="J100" s="19">
        <f t="shared" si="3"/>
        <v>1</v>
      </c>
      <c r="K100" s="19">
        <f t="shared" si="4"/>
        <v>1</v>
      </c>
    </row>
    <row r="101" spans="3:11" x14ac:dyDescent="0.3">
      <c r="C101" s="17" t="s">
        <v>592</v>
      </c>
      <c r="D101" s="6">
        <v>93</v>
      </c>
      <c r="E101" s="6">
        <v>30</v>
      </c>
      <c r="F101" s="6">
        <f t="shared" si="5"/>
        <v>123</v>
      </c>
      <c r="H101" s="17" t="s">
        <v>592</v>
      </c>
      <c r="I101" s="19">
        <f t="shared" si="2"/>
        <v>0.75609756097560976</v>
      </c>
      <c r="J101" s="19">
        <f t="shared" si="3"/>
        <v>0.24390243902439024</v>
      </c>
      <c r="K101" s="19">
        <f t="shared" si="4"/>
        <v>1</v>
      </c>
    </row>
    <row r="102" spans="3:11" x14ac:dyDescent="0.3">
      <c r="C102" s="17" t="s">
        <v>593</v>
      </c>
      <c r="D102" s="6">
        <v>0</v>
      </c>
      <c r="E102" s="6">
        <v>114</v>
      </c>
      <c r="F102" s="6">
        <f t="shared" si="5"/>
        <v>114</v>
      </c>
      <c r="H102" s="17" t="s">
        <v>593</v>
      </c>
      <c r="I102" s="19">
        <f t="shared" si="2"/>
        <v>0</v>
      </c>
      <c r="J102" s="19">
        <f t="shared" si="3"/>
        <v>1</v>
      </c>
      <c r="K102" s="19">
        <f t="shared" si="4"/>
        <v>1</v>
      </c>
    </row>
    <row r="103" spans="3:11" x14ac:dyDescent="0.3">
      <c r="C103" s="17" t="s">
        <v>370</v>
      </c>
      <c r="D103" s="6">
        <v>1</v>
      </c>
      <c r="E103" s="6">
        <v>115</v>
      </c>
      <c r="F103" s="6">
        <f t="shared" si="5"/>
        <v>116</v>
      </c>
      <c r="H103" s="17" t="s">
        <v>370</v>
      </c>
      <c r="I103" s="19">
        <f t="shared" si="2"/>
        <v>8.6206896551724137E-3</v>
      </c>
      <c r="J103" s="19">
        <f t="shared" si="3"/>
        <v>0.99137931034482762</v>
      </c>
      <c r="K103" s="19">
        <f t="shared" si="4"/>
        <v>1</v>
      </c>
    </row>
    <row r="104" spans="3:11" x14ac:dyDescent="0.3">
      <c r="C104" s="17" t="s">
        <v>594</v>
      </c>
      <c r="D104" s="6">
        <v>121</v>
      </c>
      <c r="E104" s="6">
        <v>2</v>
      </c>
      <c r="F104" s="6">
        <f t="shared" si="5"/>
        <v>123</v>
      </c>
      <c r="H104" s="17" t="s">
        <v>594</v>
      </c>
      <c r="I104" s="19">
        <f t="shared" si="2"/>
        <v>0.98373983739837401</v>
      </c>
      <c r="J104" s="19">
        <f t="shared" si="3"/>
        <v>1.6260162601626018E-2</v>
      </c>
      <c r="K104" s="19">
        <f t="shared" si="4"/>
        <v>1</v>
      </c>
    </row>
    <row r="105" spans="3:11" x14ac:dyDescent="0.3">
      <c r="C105" s="17" t="s">
        <v>595</v>
      </c>
      <c r="D105" s="6">
        <v>2</v>
      </c>
      <c r="E105" s="6">
        <v>111</v>
      </c>
      <c r="F105" s="6">
        <f t="shared" si="5"/>
        <v>113</v>
      </c>
      <c r="H105" s="17" t="s">
        <v>595</v>
      </c>
      <c r="I105" s="19">
        <f t="shared" si="2"/>
        <v>1.7699115044247787E-2</v>
      </c>
      <c r="J105" s="19">
        <f t="shared" si="3"/>
        <v>0.98230088495575218</v>
      </c>
      <c r="K105" s="19">
        <f t="shared" si="4"/>
        <v>1</v>
      </c>
    </row>
    <row r="106" spans="3:11" x14ac:dyDescent="0.3">
      <c r="C106" s="17" t="s">
        <v>596</v>
      </c>
      <c r="D106" s="6">
        <v>77</v>
      </c>
      <c r="E106" s="6">
        <v>47</v>
      </c>
      <c r="F106" s="6">
        <f t="shared" si="5"/>
        <v>124</v>
      </c>
      <c r="H106" s="17" t="s">
        <v>596</v>
      </c>
      <c r="I106" s="19">
        <f t="shared" si="2"/>
        <v>0.62096774193548387</v>
      </c>
      <c r="J106" s="19">
        <f t="shared" si="3"/>
        <v>0.37903225806451613</v>
      </c>
      <c r="K106" s="19">
        <f t="shared" si="4"/>
        <v>1</v>
      </c>
    </row>
    <row r="107" spans="3:11" x14ac:dyDescent="0.3">
      <c r="C107" s="17" t="s">
        <v>597</v>
      </c>
      <c r="D107" s="6">
        <v>8</v>
      </c>
      <c r="E107" s="6">
        <v>112</v>
      </c>
      <c r="F107" s="6">
        <f t="shared" si="5"/>
        <v>120</v>
      </c>
      <c r="H107" s="17" t="s">
        <v>597</v>
      </c>
      <c r="I107" s="19">
        <f t="shared" si="2"/>
        <v>6.6666666666666666E-2</v>
      </c>
      <c r="J107" s="19">
        <f t="shared" si="3"/>
        <v>0.93333333333333335</v>
      </c>
      <c r="K107" s="19">
        <f t="shared" si="4"/>
        <v>1</v>
      </c>
    </row>
    <row r="108" spans="3:11" x14ac:dyDescent="0.3">
      <c r="C108" s="17" t="s">
        <v>598</v>
      </c>
      <c r="D108" s="6">
        <v>8</v>
      </c>
      <c r="E108" s="6">
        <v>103</v>
      </c>
      <c r="F108" s="6">
        <f t="shared" si="5"/>
        <v>111</v>
      </c>
      <c r="H108" s="17" t="s">
        <v>598</v>
      </c>
      <c r="I108" s="19">
        <f t="shared" si="2"/>
        <v>7.2072072072072071E-2</v>
      </c>
      <c r="J108" s="19">
        <f t="shared" si="3"/>
        <v>0.92792792792792789</v>
      </c>
      <c r="K108" s="19">
        <f t="shared" si="4"/>
        <v>1</v>
      </c>
    </row>
    <row r="109" spans="3:11" x14ac:dyDescent="0.3">
      <c r="C109" s="17" t="s">
        <v>599</v>
      </c>
      <c r="D109" s="6">
        <v>11</v>
      </c>
      <c r="E109" s="6">
        <v>78</v>
      </c>
      <c r="F109" s="6">
        <f t="shared" si="5"/>
        <v>89</v>
      </c>
      <c r="H109" s="17" t="s">
        <v>599</v>
      </c>
      <c r="I109" s="19">
        <f t="shared" si="2"/>
        <v>0.12359550561797752</v>
      </c>
      <c r="J109" s="19">
        <f t="shared" si="3"/>
        <v>0.8764044943820225</v>
      </c>
      <c r="K109" s="19">
        <f t="shared" si="4"/>
        <v>1</v>
      </c>
    </row>
    <row r="110" spans="3:11" x14ac:dyDescent="0.3">
      <c r="C110" s="17" t="s">
        <v>600</v>
      </c>
      <c r="D110" s="6">
        <v>0</v>
      </c>
      <c r="E110" s="6">
        <v>0</v>
      </c>
      <c r="F110" s="6">
        <f t="shared" si="5"/>
        <v>0</v>
      </c>
      <c r="H110" s="17" t="s">
        <v>600</v>
      </c>
      <c r="I110" s="19"/>
      <c r="J110" s="19"/>
      <c r="K110" s="19"/>
    </row>
    <row r="113" spans="2:10" x14ac:dyDescent="0.3">
      <c r="B113" s="10" t="s">
        <v>983</v>
      </c>
      <c r="C113" s="5" t="s">
        <v>982</v>
      </c>
    </row>
    <row r="115" spans="2:10" x14ac:dyDescent="0.3">
      <c r="C115" s="6" t="s">
        <v>984</v>
      </c>
      <c r="D115" s="6">
        <v>1</v>
      </c>
      <c r="E115" s="6">
        <v>2</v>
      </c>
      <c r="F115" s="6">
        <v>3</v>
      </c>
      <c r="G115" s="6">
        <v>4</v>
      </c>
      <c r="H115" s="6">
        <v>5</v>
      </c>
      <c r="I115" s="7" t="s">
        <v>876</v>
      </c>
    </row>
    <row r="116" spans="2:10" x14ac:dyDescent="0.3">
      <c r="C116" s="17" t="s">
        <v>601</v>
      </c>
      <c r="D116" s="6">
        <v>82</v>
      </c>
      <c r="E116" s="6">
        <v>12</v>
      </c>
      <c r="F116" s="6">
        <v>25</v>
      </c>
      <c r="G116" s="6">
        <v>7</v>
      </c>
      <c r="H116" s="6">
        <v>4</v>
      </c>
      <c r="I116" s="7">
        <f>+SUM(D116:H116)</f>
        <v>130</v>
      </c>
    </row>
    <row r="117" spans="2:10" x14ac:dyDescent="0.3">
      <c r="C117" s="17" t="s">
        <v>602</v>
      </c>
      <c r="D117" s="6">
        <v>91</v>
      </c>
      <c r="E117" s="6">
        <v>18</v>
      </c>
      <c r="F117" s="6">
        <v>11</v>
      </c>
      <c r="G117" s="6">
        <v>2</v>
      </c>
      <c r="H117" s="6">
        <v>4</v>
      </c>
      <c r="I117" s="7">
        <f t="shared" ref="I117:I125" si="6">+SUM(D117:H117)</f>
        <v>126</v>
      </c>
    </row>
    <row r="118" spans="2:10" x14ac:dyDescent="0.3">
      <c r="C118" s="17" t="s">
        <v>603</v>
      </c>
      <c r="D118" s="6">
        <v>40</v>
      </c>
      <c r="E118" s="6">
        <v>23</v>
      </c>
      <c r="F118" s="6">
        <v>12</v>
      </c>
      <c r="G118" s="6">
        <v>11</v>
      </c>
      <c r="H118" s="6">
        <v>41</v>
      </c>
      <c r="I118" s="7">
        <f t="shared" si="6"/>
        <v>127</v>
      </c>
    </row>
    <row r="119" spans="2:10" x14ac:dyDescent="0.3">
      <c r="C119" s="17" t="s">
        <v>604</v>
      </c>
      <c r="D119" s="6">
        <v>71</v>
      </c>
      <c r="E119" s="6">
        <v>4</v>
      </c>
      <c r="F119" s="6">
        <v>23</v>
      </c>
      <c r="G119" s="6">
        <v>10</v>
      </c>
      <c r="H119" s="6">
        <v>19</v>
      </c>
      <c r="I119" s="7">
        <f t="shared" si="6"/>
        <v>127</v>
      </c>
    </row>
    <row r="120" spans="2:10" x14ac:dyDescent="0.3">
      <c r="C120" s="17" t="s">
        <v>605</v>
      </c>
      <c r="D120" s="6">
        <v>25</v>
      </c>
      <c r="E120" s="6">
        <v>2</v>
      </c>
      <c r="F120" s="6">
        <v>17</v>
      </c>
      <c r="G120" s="6">
        <v>16</v>
      </c>
      <c r="H120" s="6">
        <v>67</v>
      </c>
      <c r="I120" s="7">
        <f t="shared" si="6"/>
        <v>127</v>
      </c>
    </row>
    <row r="121" spans="2:10" x14ac:dyDescent="0.3">
      <c r="C121" s="17" t="s">
        <v>606</v>
      </c>
      <c r="D121" s="6">
        <v>79</v>
      </c>
      <c r="E121" s="6">
        <v>5</v>
      </c>
      <c r="F121" s="6">
        <v>19</v>
      </c>
      <c r="G121" s="6">
        <v>4</v>
      </c>
      <c r="H121" s="6">
        <v>9</v>
      </c>
      <c r="I121" s="7">
        <f t="shared" si="6"/>
        <v>116</v>
      </c>
    </row>
    <row r="122" spans="2:10" x14ac:dyDescent="0.3">
      <c r="C122" s="17" t="s">
        <v>607</v>
      </c>
      <c r="D122" s="6">
        <v>4</v>
      </c>
      <c r="E122" s="6">
        <v>3</v>
      </c>
      <c r="F122" s="6">
        <v>27</v>
      </c>
      <c r="G122" s="6">
        <v>42</v>
      </c>
      <c r="H122" s="6">
        <v>46</v>
      </c>
      <c r="I122" s="7">
        <f t="shared" si="6"/>
        <v>122</v>
      </c>
    </row>
    <row r="123" spans="2:10" x14ac:dyDescent="0.3">
      <c r="C123" s="17" t="s">
        <v>608</v>
      </c>
      <c r="D123" s="6">
        <v>3</v>
      </c>
      <c r="E123" s="6">
        <v>4</v>
      </c>
      <c r="F123" s="6">
        <v>15</v>
      </c>
      <c r="G123" s="6">
        <v>35</v>
      </c>
      <c r="H123" s="6">
        <v>64</v>
      </c>
      <c r="I123" s="7">
        <f t="shared" si="6"/>
        <v>121</v>
      </c>
    </row>
    <row r="124" spans="2:10" x14ac:dyDescent="0.3">
      <c r="C124" s="17" t="s">
        <v>609</v>
      </c>
      <c r="D124" s="6">
        <v>28</v>
      </c>
      <c r="E124" s="6">
        <v>12</v>
      </c>
      <c r="F124" s="6">
        <v>31</v>
      </c>
      <c r="G124" s="6">
        <v>9</v>
      </c>
      <c r="H124" s="6">
        <v>39</v>
      </c>
      <c r="I124" s="7">
        <f t="shared" si="6"/>
        <v>119</v>
      </c>
    </row>
    <row r="125" spans="2:10" x14ac:dyDescent="0.3">
      <c r="C125" s="17" t="s">
        <v>610</v>
      </c>
      <c r="D125" s="6">
        <v>33</v>
      </c>
      <c r="E125" s="6">
        <v>12</v>
      </c>
      <c r="F125" s="6">
        <v>30</v>
      </c>
      <c r="G125" s="6">
        <v>2</v>
      </c>
      <c r="H125" s="6">
        <v>27</v>
      </c>
      <c r="I125" s="7">
        <f t="shared" si="6"/>
        <v>104</v>
      </c>
    </row>
    <row r="127" spans="2:10" x14ac:dyDescent="0.3">
      <c r="C127" s="6" t="s">
        <v>985</v>
      </c>
      <c r="D127" s="6">
        <v>1</v>
      </c>
      <c r="E127" s="6">
        <v>2</v>
      </c>
      <c r="F127" s="6">
        <v>3</v>
      </c>
      <c r="G127" s="6">
        <v>4</v>
      </c>
      <c r="H127" s="6">
        <v>5</v>
      </c>
      <c r="I127" s="7" t="s">
        <v>876</v>
      </c>
    </row>
    <row r="128" spans="2:10" x14ac:dyDescent="0.3">
      <c r="C128" s="17" t="s">
        <v>601</v>
      </c>
      <c r="D128" s="19">
        <f>+D116/I116</f>
        <v>0.63076923076923075</v>
      </c>
      <c r="E128" s="19">
        <f>+E116/I116</f>
        <v>9.2307692307692313E-2</v>
      </c>
      <c r="F128" s="19">
        <f>+F116/I116</f>
        <v>0.19230769230769232</v>
      </c>
      <c r="G128" s="19">
        <f>+G116/I116</f>
        <v>5.3846153846153849E-2</v>
      </c>
      <c r="H128" s="19">
        <f>+H116/I116</f>
        <v>3.0769230769230771E-2</v>
      </c>
      <c r="I128" s="8">
        <f>+SUM(D128:H128)</f>
        <v>1</v>
      </c>
      <c r="J128" s="22"/>
    </row>
    <row r="129" spans="3:10" x14ac:dyDescent="0.3">
      <c r="C129" s="17" t="s">
        <v>602</v>
      </c>
      <c r="D129" s="19">
        <f t="shared" ref="D129:D137" si="7">+D117/I117</f>
        <v>0.72222222222222221</v>
      </c>
      <c r="E129" s="19">
        <f t="shared" ref="E129:E137" si="8">+E117/I117</f>
        <v>0.14285714285714285</v>
      </c>
      <c r="F129" s="19">
        <f t="shared" ref="F129:F137" si="9">+F117/I117</f>
        <v>8.7301587301587297E-2</v>
      </c>
      <c r="G129" s="19">
        <f t="shared" ref="G129:G137" si="10">+G117/I117</f>
        <v>1.5873015873015872E-2</v>
      </c>
      <c r="H129" s="19">
        <f t="shared" ref="H129:H137" si="11">+H117/I117</f>
        <v>3.1746031746031744E-2</v>
      </c>
      <c r="I129" s="8">
        <f t="shared" ref="I129:I137" si="12">+SUM(D129:H129)</f>
        <v>1</v>
      </c>
      <c r="J129" s="22"/>
    </row>
    <row r="130" spans="3:10" x14ac:dyDescent="0.3">
      <c r="C130" s="17" t="s">
        <v>603</v>
      </c>
      <c r="D130" s="19">
        <f t="shared" si="7"/>
        <v>0.31496062992125984</v>
      </c>
      <c r="E130" s="19">
        <f t="shared" si="8"/>
        <v>0.18110236220472442</v>
      </c>
      <c r="F130" s="19">
        <f t="shared" si="9"/>
        <v>9.4488188976377951E-2</v>
      </c>
      <c r="G130" s="19">
        <f t="shared" si="10"/>
        <v>8.6614173228346455E-2</v>
      </c>
      <c r="H130" s="19">
        <f t="shared" si="11"/>
        <v>0.32283464566929132</v>
      </c>
      <c r="I130" s="8">
        <f t="shared" si="12"/>
        <v>1</v>
      </c>
      <c r="J130" s="22"/>
    </row>
    <row r="131" spans="3:10" x14ac:dyDescent="0.3">
      <c r="C131" s="17" t="s">
        <v>604</v>
      </c>
      <c r="D131" s="19">
        <f t="shared" si="7"/>
        <v>0.55905511811023623</v>
      </c>
      <c r="E131" s="19">
        <f t="shared" si="8"/>
        <v>3.1496062992125984E-2</v>
      </c>
      <c r="F131" s="19">
        <f t="shared" si="9"/>
        <v>0.18110236220472442</v>
      </c>
      <c r="G131" s="19">
        <f t="shared" si="10"/>
        <v>7.874015748031496E-2</v>
      </c>
      <c r="H131" s="19">
        <f t="shared" si="11"/>
        <v>0.14960629921259844</v>
      </c>
      <c r="I131" s="8">
        <f t="shared" si="12"/>
        <v>1</v>
      </c>
      <c r="J131" s="22"/>
    </row>
    <row r="132" spans="3:10" x14ac:dyDescent="0.3">
      <c r="C132" s="17" t="s">
        <v>605</v>
      </c>
      <c r="D132" s="19">
        <f t="shared" si="7"/>
        <v>0.19685039370078741</v>
      </c>
      <c r="E132" s="19">
        <f t="shared" si="8"/>
        <v>1.5748031496062992E-2</v>
      </c>
      <c r="F132" s="19">
        <f t="shared" si="9"/>
        <v>0.13385826771653545</v>
      </c>
      <c r="G132" s="19">
        <f t="shared" si="10"/>
        <v>0.12598425196850394</v>
      </c>
      <c r="H132" s="19">
        <f t="shared" si="11"/>
        <v>0.52755905511811019</v>
      </c>
      <c r="I132" s="8">
        <f t="shared" si="12"/>
        <v>1</v>
      </c>
      <c r="J132" s="22"/>
    </row>
    <row r="133" spans="3:10" x14ac:dyDescent="0.3">
      <c r="C133" s="17" t="s">
        <v>606</v>
      </c>
      <c r="D133" s="19">
        <f t="shared" si="7"/>
        <v>0.68103448275862066</v>
      </c>
      <c r="E133" s="19">
        <f t="shared" si="8"/>
        <v>4.3103448275862072E-2</v>
      </c>
      <c r="F133" s="19">
        <f t="shared" si="9"/>
        <v>0.16379310344827586</v>
      </c>
      <c r="G133" s="19">
        <f t="shared" si="10"/>
        <v>3.4482758620689655E-2</v>
      </c>
      <c r="H133" s="19">
        <f t="shared" si="11"/>
        <v>7.7586206896551727E-2</v>
      </c>
      <c r="I133" s="8">
        <f t="shared" si="12"/>
        <v>1</v>
      </c>
      <c r="J133" s="22"/>
    </row>
    <row r="134" spans="3:10" x14ac:dyDescent="0.3">
      <c r="C134" s="17" t="s">
        <v>607</v>
      </c>
      <c r="D134" s="19">
        <f t="shared" si="7"/>
        <v>3.2786885245901641E-2</v>
      </c>
      <c r="E134" s="19">
        <f t="shared" si="8"/>
        <v>2.4590163934426229E-2</v>
      </c>
      <c r="F134" s="19">
        <f t="shared" si="9"/>
        <v>0.22131147540983606</v>
      </c>
      <c r="G134" s="19">
        <f t="shared" si="10"/>
        <v>0.34426229508196721</v>
      </c>
      <c r="H134" s="19">
        <f t="shared" si="11"/>
        <v>0.37704918032786883</v>
      </c>
      <c r="I134" s="8">
        <f t="shared" si="12"/>
        <v>1</v>
      </c>
      <c r="J134" s="22"/>
    </row>
    <row r="135" spans="3:10" x14ac:dyDescent="0.3">
      <c r="C135" s="17" t="s">
        <v>608</v>
      </c>
      <c r="D135" s="19">
        <f t="shared" si="7"/>
        <v>2.4793388429752067E-2</v>
      </c>
      <c r="E135" s="19">
        <f t="shared" si="8"/>
        <v>3.3057851239669422E-2</v>
      </c>
      <c r="F135" s="19">
        <f t="shared" si="9"/>
        <v>0.12396694214876033</v>
      </c>
      <c r="G135" s="19">
        <f t="shared" si="10"/>
        <v>0.28925619834710742</v>
      </c>
      <c r="H135" s="19">
        <f t="shared" si="11"/>
        <v>0.52892561983471076</v>
      </c>
      <c r="I135" s="8">
        <f t="shared" si="12"/>
        <v>1</v>
      </c>
      <c r="J135" s="22"/>
    </row>
    <row r="136" spans="3:10" x14ac:dyDescent="0.3">
      <c r="C136" s="17" t="s">
        <v>609</v>
      </c>
      <c r="D136" s="19">
        <f t="shared" si="7"/>
        <v>0.23529411764705882</v>
      </c>
      <c r="E136" s="19">
        <f t="shared" si="8"/>
        <v>0.10084033613445378</v>
      </c>
      <c r="F136" s="19">
        <f t="shared" si="9"/>
        <v>0.26050420168067229</v>
      </c>
      <c r="G136" s="19">
        <f t="shared" si="10"/>
        <v>7.5630252100840331E-2</v>
      </c>
      <c r="H136" s="19">
        <f t="shared" si="11"/>
        <v>0.32773109243697479</v>
      </c>
      <c r="I136" s="8">
        <f t="shared" si="12"/>
        <v>1</v>
      </c>
      <c r="J136" s="22"/>
    </row>
    <row r="137" spans="3:10" x14ac:dyDescent="0.3">
      <c r="C137" s="17" t="s">
        <v>610</v>
      </c>
      <c r="D137" s="19">
        <f t="shared" si="7"/>
        <v>0.31730769230769229</v>
      </c>
      <c r="E137" s="19">
        <f t="shared" si="8"/>
        <v>0.11538461538461539</v>
      </c>
      <c r="F137" s="19">
        <f t="shared" si="9"/>
        <v>0.28846153846153844</v>
      </c>
      <c r="G137" s="19">
        <f t="shared" si="10"/>
        <v>1.9230769230769232E-2</v>
      </c>
      <c r="H137" s="19">
        <f t="shared" si="11"/>
        <v>0.25961538461538464</v>
      </c>
      <c r="I137" s="8">
        <f t="shared" si="12"/>
        <v>1</v>
      </c>
      <c r="J137" s="22"/>
    </row>
    <row r="138" spans="3:10" x14ac:dyDescent="0.3">
      <c r="E138" s="22">
        <f>+E136+D136</f>
        <v>0.33613445378151263</v>
      </c>
    </row>
    <row r="139" spans="3:10" x14ac:dyDescent="0.3">
      <c r="C139" s="6"/>
      <c r="D139" s="7" t="s">
        <v>939</v>
      </c>
      <c r="E139" s="22"/>
    </row>
    <row r="140" spans="3:10" x14ac:dyDescent="0.3">
      <c r="C140" s="17" t="s">
        <v>601</v>
      </c>
      <c r="D140" s="6">
        <v>1.76</v>
      </c>
    </row>
    <row r="141" spans="3:10" x14ac:dyDescent="0.3">
      <c r="C141" s="17" t="s">
        <v>602</v>
      </c>
      <c r="D141" s="6">
        <v>1.49</v>
      </c>
    </row>
    <row r="142" spans="3:10" x14ac:dyDescent="0.3">
      <c r="C142" s="17" t="s">
        <v>603</v>
      </c>
      <c r="D142" s="6">
        <v>2.92</v>
      </c>
    </row>
    <row r="143" spans="3:10" x14ac:dyDescent="0.3">
      <c r="C143" s="17" t="s">
        <v>604</v>
      </c>
      <c r="D143" s="6">
        <v>2.23</v>
      </c>
    </row>
    <row r="144" spans="3:10" x14ac:dyDescent="0.3">
      <c r="C144" s="17" t="s">
        <v>605</v>
      </c>
      <c r="D144" s="6">
        <v>3.75</v>
      </c>
    </row>
    <row r="145" spans="2:6" x14ac:dyDescent="0.3">
      <c r="C145" s="17" t="s">
        <v>606</v>
      </c>
      <c r="D145" s="6">
        <v>1.78</v>
      </c>
    </row>
    <row r="146" spans="2:6" x14ac:dyDescent="0.3">
      <c r="B146" s="83"/>
      <c r="C146" s="84" t="s">
        <v>607</v>
      </c>
      <c r="D146" s="85">
        <v>4.01</v>
      </c>
    </row>
    <row r="147" spans="2:6" x14ac:dyDescent="0.3">
      <c r="B147" s="83"/>
      <c r="C147" s="84" t="s">
        <v>608</v>
      </c>
      <c r="D147" s="85">
        <v>4.26</v>
      </c>
    </row>
    <row r="148" spans="2:6" x14ac:dyDescent="0.3">
      <c r="C148" s="17" t="s">
        <v>609</v>
      </c>
      <c r="D148" s="6">
        <v>3.16</v>
      </c>
    </row>
    <row r="149" spans="2:6" x14ac:dyDescent="0.3">
      <c r="C149" s="17" t="s">
        <v>610</v>
      </c>
      <c r="D149" s="6">
        <v>2.79</v>
      </c>
    </row>
    <row r="152" spans="2:6" x14ac:dyDescent="0.3">
      <c r="B152" s="10" t="s">
        <v>986</v>
      </c>
      <c r="C152" s="5" t="s">
        <v>987</v>
      </c>
    </row>
    <row r="153" spans="2:6" x14ac:dyDescent="0.3">
      <c r="B153" s="10"/>
    </row>
    <row r="154" spans="2:6" x14ac:dyDescent="0.3">
      <c r="C154" s="6"/>
      <c r="D154" s="6"/>
      <c r="E154" s="6" t="s">
        <v>989</v>
      </c>
      <c r="F154" s="6" t="s">
        <v>990</v>
      </c>
    </row>
    <row r="155" spans="2:6" x14ac:dyDescent="0.3">
      <c r="C155" s="6" t="s">
        <v>988</v>
      </c>
      <c r="D155" s="6" t="s">
        <v>946</v>
      </c>
      <c r="E155" s="18">
        <v>70000</v>
      </c>
      <c r="F155" s="18">
        <v>70000</v>
      </c>
    </row>
    <row r="156" spans="2:6" x14ac:dyDescent="0.3">
      <c r="C156" s="6"/>
      <c r="D156" s="6" t="s">
        <v>905</v>
      </c>
      <c r="E156" s="18">
        <v>200000</v>
      </c>
      <c r="F156" s="18">
        <v>170000</v>
      </c>
    </row>
    <row r="157" spans="2:6" x14ac:dyDescent="0.3">
      <c r="C157" s="6"/>
      <c r="D157" s="6" t="s">
        <v>939</v>
      </c>
      <c r="E157" s="18">
        <v>121858.8125</v>
      </c>
      <c r="F157" s="18">
        <v>107254.4693877551</v>
      </c>
    </row>
    <row r="158" spans="2:6" x14ac:dyDescent="0.3">
      <c r="C158" s="6" t="s">
        <v>991</v>
      </c>
      <c r="D158" s="6" t="s">
        <v>946</v>
      </c>
      <c r="E158" s="18">
        <v>20000</v>
      </c>
      <c r="F158" s="18">
        <v>20000</v>
      </c>
    </row>
    <row r="159" spans="2:6" x14ac:dyDescent="0.3">
      <c r="C159" s="6"/>
      <c r="D159" s="6" t="s">
        <v>905</v>
      </c>
      <c r="E159" s="18">
        <v>70000</v>
      </c>
      <c r="F159" s="18">
        <v>70000</v>
      </c>
    </row>
    <row r="160" spans="2:6" x14ac:dyDescent="0.3">
      <c r="C160" s="6"/>
      <c r="D160" s="6" t="s">
        <v>939</v>
      </c>
      <c r="E160" s="18">
        <v>46617.647058823532</v>
      </c>
      <c r="F160" s="18">
        <v>42809.175000000003</v>
      </c>
    </row>
    <row r="163" spans="2:5" x14ac:dyDescent="0.3">
      <c r="B163" s="10" t="s">
        <v>93</v>
      </c>
      <c r="C163" s="4" t="s">
        <v>992</v>
      </c>
    </row>
    <row r="165" spans="2:5" x14ac:dyDescent="0.3">
      <c r="C165" s="6" t="s">
        <v>997</v>
      </c>
      <c r="D165" s="7" t="s">
        <v>0</v>
      </c>
      <c r="E165" s="7" t="s">
        <v>998</v>
      </c>
    </row>
    <row r="166" spans="2:5" x14ac:dyDescent="0.3">
      <c r="C166" s="17" t="s">
        <v>1288</v>
      </c>
      <c r="D166" s="7">
        <v>6</v>
      </c>
      <c r="E166" s="8">
        <f>+D166/D171</f>
        <v>4.6153846153846156E-2</v>
      </c>
    </row>
    <row r="167" spans="2:5" x14ac:dyDescent="0.3">
      <c r="C167" s="6" t="s">
        <v>994</v>
      </c>
      <c r="D167" s="7">
        <v>37</v>
      </c>
      <c r="E167" s="8">
        <f>+D167/D171</f>
        <v>0.2846153846153846</v>
      </c>
    </row>
    <row r="168" spans="2:5" x14ac:dyDescent="0.3">
      <c r="C168" s="6" t="s">
        <v>1287</v>
      </c>
      <c r="D168" s="7">
        <v>38</v>
      </c>
      <c r="E168" s="8">
        <f>+D168/D171</f>
        <v>0.29230769230769232</v>
      </c>
    </row>
    <row r="169" spans="2:5" x14ac:dyDescent="0.3">
      <c r="C169" s="6" t="s">
        <v>995</v>
      </c>
      <c r="D169" s="7">
        <v>28</v>
      </c>
      <c r="E169" s="8">
        <f>+D169/D171</f>
        <v>0.2153846153846154</v>
      </c>
    </row>
    <row r="170" spans="2:5" x14ac:dyDescent="0.3">
      <c r="C170" s="6" t="s">
        <v>996</v>
      </c>
      <c r="D170" s="7">
        <v>21</v>
      </c>
      <c r="E170" s="8">
        <f>+D170/D171</f>
        <v>0.16153846153846155</v>
      </c>
    </row>
    <row r="171" spans="2:5" x14ac:dyDescent="0.3">
      <c r="C171" s="6" t="s">
        <v>876</v>
      </c>
      <c r="D171" s="7">
        <f>+SUM(D166:D170)</f>
        <v>130</v>
      </c>
      <c r="E171" s="23">
        <f>+SUM(E166:E170)</f>
        <v>1</v>
      </c>
    </row>
    <row r="172" spans="2:5" x14ac:dyDescent="0.3">
      <c r="E172" s="21"/>
    </row>
    <row r="173" spans="2:5" x14ac:dyDescent="0.3">
      <c r="C173" s="5" t="s">
        <v>616</v>
      </c>
      <c r="E173" s="22">
        <v>0.63</v>
      </c>
    </row>
    <row r="175" spans="2:5" x14ac:dyDescent="0.3">
      <c r="B175" s="10" t="s">
        <v>999</v>
      </c>
      <c r="C175" s="5" t="s">
        <v>1001</v>
      </c>
    </row>
    <row r="177" spans="2:9" x14ac:dyDescent="0.3">
      <c r="C177" s="6" t="s">
        <v>1011</v>
      </c>
      <c r="D177" s="6" t="s">
        <v>1005</v>
      </c>
      <c r="E177" s="6" t="s">
        <v>1006</v>
      </c>
      <c r="F177" s="6" t="s">
        <v>1007</v>
      </c>
      <c r="G177" s="6" t="s">
        <v>1008</v>
      </c>
      <c r="H177" s="6" t="s">
        <v>1009</v>
      </c>
      <c r="I177" s="6" t="s">
        <v>876</v>
      </c>
    </row>
    <row r="178" spans="2:9" x14ac:dyDescent="0.3">
      <c r="C178" s="17" t="s">
        <v>1003</v>
      </c>
      <c r="D178" s="6">
        <v>1</v>
      </c>
      <c r="E178" s="6">
        <v>1</v>
      </c>
      <c r="F178" s="6">
        <v>30</v>
      </c>
      <c r="G178" s="6">
        <v>16</v>
      </c>
      <c r="H178" s="6">
        <v>84</v>
      </c>
      <c r="I178" s="6">
        <f>+SUM(D178:H178)</f>
        <v>132</v>
      </c>
    </row>
    <row r="179" spans="2:9" x14ac:dyDescent="0.3">
      <c r="C179" s="17" t="s">
        <v>1002</v>
      </c>
      <c r="D179" s="6">
        <v>2</v>
      </c>
      <c r="E179" s="6">
        <v>1</v>
      </c>
      <c r="F179" s="6">
        <v>33</v>
      </c>
      <c r="G179" s="6">
        <v>18</v>
      </c>
      <c r="H179" s="6">
        <v>78</v>
      </c>
      <c r="I179" s="6">
        <f>+SUM(D179:H179)</f>
        <v>132</v>
      </c>
    </row>
    <row r="180" spans="2:9" x14ac:dyDescent="0.3">
      <c r="C180" s="17" t="s">
        <v>1004</v>
      </c>
      <c r="D180" s="6">
        <v>1</v>
      </c>
      <c r="E180" s="6">
        <v>2</v>
      </c>
      <c r="F180" s="6">
        <v>36</v>
      </c>
      <c r="G180" s="6">
        <v>16</v>
      </c>
      <c r="H180" s="6">
        <v>77</v>
      </c>
      <c r="I180" s="6">
        <f>+SUM(D180:H180)</f>
        <v>132</v>
      </c>
    </row>
    <row r="182" spans="2:9" x14ac:dyDescent="0.3">
      <c r="C182" s="6" t="s">
        <v>1010</v>
      </c>
      <c r="D182" s="6" t="s">
        <v>1005</v>
      </c>
      <c r="E182" s="6" t="s">
        <v>1006</v>
      </c>
      <c r="F182" s="6" t="s">
        <v>1007</v>
      </c>
      <c r="G182" s="6" t="s">
        <v>1008</v>
      </c>
      <c r="H182" s="6" t="s">
        <v>1009</v>
      </c>
      <c r="I182" s="6" t="s">
        <v>876</v>
      </c>
    </row>
    <row r="183" spans="2:9" x14ac:dyDescent="0.3">
      <c r="C183" s="17" t="s">
        <v>1003</v>
      </c>
      <c r="D183" s="19">
        <f>+D178/I178</f>
        <v>7.575757575757576E-3</v>
      </c>
      <c r="E183" s="19">
        <f>+E178/I178</f>
        <v>7.575757575757576E-3</v>
      </c>
      <c r="F183" s="19">
        <f>+F178/I178</f>
        <v>0.22727272727272727</v>
      </c>
      <c r="G183" s="19">
        <f>+G178/I178</f>
        <v>0.12121212121212122</v>
      </c>
      <c r="H183" s="19">
        <f>+H178/I178</f>
        <v>0.63636363636363635</v>
      </c>
      <c r="I183" s="19">
        <f>+SUM(D183:H183)</f>
        <v>1</v>
      </c>
    </row>
    <row r="184" spans="2:9" x14ac:dyDescent="0.3">
      <c r="C184" s="17" t="s">
        <v>1002</v>
      </c>
      <c r="D184" s="19">
        <f t="shared" ref="D184:D185" si="13">+D179/I179</f>
        <v>1.5151515151515152E-2</v>
      </c>
      <c r="E184" s="19">
        <f t="shared" ref="E184:E185" si="14">+E179/I179</f>
        <v>7.575757575757576E-3</v>
      </c>
      <c r="F184" s="19">
        <f t="shared" ref="F184:F185" si="15">+F179/I179</f>
        <v>0.25</v>
      </c>
      <c r="G184" s="19">
        <f t="shared" ref="G184:G185" si="16">+G179/I179</f>
        <v>0.13636363636363635</v>
      </c>
      <c r="H184" s="19">
        <f t="shared" ref="H184:H185" si="17">+H179/I179</f>
        <v>0.59090909090909094</v>
      </c>
      <c r="I184" s="19">
        <f t="shared" ref="I184:I185" si="18">+SUM(D184:H184)</f>
        <v>1</v>
      </c>
    </row>
    <row r="185" spans="2:9" x14ac:dyDescent="0.3">
      <c r="C185" s="17" t="s">
        <v>1004</v>
      </c>
      <c r="D185" s="19">
        <f t="shared" si="13"/>
        <v>7.575757575757576E-3</v>
      </c>
      <c r="E185" s="19">
        <f t="shared" si="14"/>
        <v>1.5151515151515152E-2</v>
      </c>
      <c r="F185" s="19">
        <f t="shared" si="15"/>
        <v>0.27272727272727271</v>
      </c>
      <c r="G185" s="19">
        <f t="shared" si="16"/>
        <v>0.12121212121212122</v>
      </c>
      <c r="H185" s="19">
        <f t="shared" si="17"/>
        <v>0.58333333333333337</v>
      </c>
      <c r="I185" s="19">
        <f t="shared" si="18"/>
        <v>1</v>
      </c>
    </row>
    <row r="186" spans="2:9" x14ac:dyDescent="0.3">
      <c r="C186" s="5" t="s">
        <v>1001</v>
      </c>
    </row>
    <row r="187" spans="2:9" x14ac:dyDescent="0.3">
      <c r="C187" s="6" t="s">
        <v>939</v>
      </c>
      <c r="D187" s="6" t="s">
        <v>1292</v>
      </c>
      <c r="E187" s="6" t="s">
        <v>905</v>
      </c>
    </row>
    <row r="188" spans="2:9" x14ac:dyDescent="0.3">
      <c r="C188" s="17" t="s">
        <v>1289</v>
      </c>
      <c r="D188" s="138">
        <v>4.37</v>
      </c>
      <c r="E188" s="6">
        <v>5</v>
      </c>
    </row>
    <row r="189" spans="2:9" x14ac:dyDescent="0.3">
      <c r="C189" s="17" t="s">
        <v>1290</v>
      </c>
      <c r="D189" s="138">
        <v>4.28</v>
      </c>
      <c r="E189" s="6">
        <v>5</v>
      </c>
    </row>
    <row r="190" spans="2:9" x14ac:dyDescent="0.3">
      <c r="C190" s="17" t="s">
        <v>1291</v>
      </c>
      <c r="D190" s="138">
        <v>4.26</v>
      </c>
      <c r="E190" s="6">
        <v>5</v>
      </c>
    </row>
    <row r="192" spans="2:9" x14ac:dyDescent="0.3">
      <c r="B192" s="10" t="s">
        <v>99</v>
      </c>
      <c r="C192" s="4" t="s">
        <v>621</v>
      </c>
      <c r="E192" s="4"/>
      <c r="F192" s="4"/>
      <c r="G192" s="4"/>
    </row>
    <row r="194" spans="2:5" x14ac:dyDescent="0.3">
      <c r="C194" s="6" t="s">
        <v>997</v>
      </c>
      <c r="D194" s="7" t="s">
        <v>0</v>
      </c>
      <c r="E194" s="7" t="s">
        <v>998</v>
      </c>
    </row>
    <row r="195" spans="2:5" x14ac:dyDescent="0.3">
      <c r="C195" s="17" t="s">
        <v>980</v>
      </c>
      <c r="D195" s="7">
        <v>14</v>
      </c>
      <c r="E195" s="8">
        <f>+D195/$D$198</f>
        <v>0.10687022900763359</v>
      </c>
    </row>
    <row r="196" spans="2:5" x14ac:dyDescent="0.3">
      <c r="C196" s="6" t="s">
        <v>0</v>
      </c>
      <c r="D196" s="7">
        <v>114</v>
      </c>
      <c r="E196" s="8">
        <f t="shared" ref="E196:E197" si="19">+D196/$D$198</f>
        <v>0.87022900763358779</v>
      </c>
    </row>
    <row r="197" spans="2:5" x14ac:dyDescent="0.3">
      <c r="C197" s="6" t="s">
        <v>1013</v>
      </c>
      <c r="D197" s="7">
        <v>3</v>
      </c>
      <c r="E197" s="8">
        <f t="shared" si="19"/>
        <v>2.2900763358778626E-2</v>
      </c>
    </row>
    <row r="198" spans="2:5" x14ac:dyDescent="0.3">
      <c r="C198" s="6" t="s">
        <v>876</v>
      </c>
      <c r="D198" s="7">
        <f>+SUM(D195:D197)</f>
        <v>131</v>
      </c>
      <c r="E198" s="8">
        <f>+SUM(E195:E197)</f>
        <v>1</v>
      </c>
    </row>
    <row r="200" spans="2:5" x14ac:dyDescent="0.3">
      <c r="B200" s="10" t="s">
        <v>100</v>
      </c>
      <c r="C200" s="4" t="s">
        <v>622</v>
      </c>
      <c r="E200" s="4"/>
    </row>
    <row r="202" spans="2:5" x14ac:dyDescent="0.3">
      <c r="C202" s="6" t="s">
        <v>997</v>
      </c>
      <c r="D202" s="7" t="s">
        <v>0</v>
      </c>
      <c r="E202" s="7" t="s">
        <v>998</v>
      </c>
    </row>
    <row r="203" spans="2:5" x14ac:dyDescent="0.3">
      <c r="C203" s="17" t="s">
        <v>980</v>
      </c>
      <c r="D203" s="7">
        <v>14</v>
      </c>
      <c r="E203" s="8">
        <f>+D203/$D$206</f>
        <v>0.2413793103448276</v>
      </c>
    </row>
    <row r="204" spans="2:5" x14ac:dyDescent="0.3">
      <c r="C204" s="6" t="s">
        <v>0</v>
      </c>
      <c r="D204" s="7">
        <v>44</v>
      </c>
      <c r="E204" s="8">
        <f t="shared" ref="E204:E205" si="20">+D204/$D$206</f>
        <v>0.75862068965517238</v>
      </c>
    </row>
    <row r="205" spans="2:5" x14ac:dyDescent="0.3">
      <c r="C205" s="6" t="s">
        <v>1013</v>
      </c>
      <c r="D205" s="7"/>
      <c r="E205" s="8">
        <f t="shared" si="20"/>
        <v>0</v>
      </c>
    </row>
    <row r="206" spans="2:5" x14ac:dyDescent="0.3">
      <c r="C206" s="6" t="s">
        <v>876</v>
      </c>
      <c r="D206" s="7">
        <f>+SUM(D203:D205)</f>
        <v>58</v>
      </c>
      <c r="E206" s="8">
        <f>+SUM(E203:E205)</f>
        <v>1</v>
      </c>
    </row>
    <row r="207" spans="2:5" x14ac:dyDescent="0.3">
      <c r="B207" s="10"/>
    </row>
    <row r="208" spans="2:5" x14ac:dyDescent="0.3">
      <c r="B208" s="5" t="s">
        <v>101</v>
      </c>
      <c r="C208" s="5" t="s">
        <v>973</v>
      </c>
      <c r="D208" s="5" t="s">
        <v>946</v>
      </c>
      <c r="E208" s="16">
        <v>400</v>
      </c>
    </row>
    <row r="209" spans="2:8" x14ac:dyDescent="0.3">
      <c r="D209" s="5" t="s">
        <v>905</v>
      </c>
      <c r="E209" s="16">
        <v>3000</v>
      </c>
    </row>
    <row r="210" spans="2:8" x14ac:dyDescent="0.3">
      <c r="C210" s="4"/>
      <c r="D210" s="5" t="s">
        <v>939</v>
      </c>
      <c r="E210" s="16">
        <v>1644</v>
      </c>
    </row>
    <row r="212" spans="2:8" x14ac:dyDescent="0.3">
      <c r="B212" s="10" t="s">
        <v>1014</v>
      </c>
      <c r="C212" s="4" t="s">
        <v>1015</v>
      </c>
    </row>
    <row r="214" spans="2:8" x14ac:dyDescent="0.3">
      <c r="C214" s="6"/>
      <c r="D214" s="9" t="s">
        <v>1022</v>
      </c>
      <c r="E214" s="9" t="s">
        <v>1023</v>
      </c>
    </row>
    <row r="215" spans="2:8" x14ac:dyDescent="0.3">
      <c r="C215" s="17" t="s">
        <v>355</v>
      </c>
      <c r="D215" s="24">
        <v>8</v>
      </c>
      <c r="E215" s="23">
        <f>+D215/$D$222</f>
        <v>0.17777777777777778</v>
      </c>
      <c r="F215" s="4"/>
      <c r="G215" s="4"/>
      <c r="H215" s="4"/>
    </row>
    <row r="216" spans="2:8" x14ac:dyDescent="0.3">
      <c r="C216" s="17" t="s">
        <v>1016</v>
      </c>
      <c r="D216" s="7">
        <v>16</v>
      </c>
      <c r="E216" s="23">
        <f t="shared" ref="E216:E221" si="21">+D216/$D$222</f>
        <v>0.35555555555555557</v>
      </c>
    </row>
    <row r="217" spans="2:8" x14ac:dyDescent="0.3">
      <c r="C217" s="17" t="s">
        <v>1017</v>
      </c>
      <c r="D217" s="7">
        <v>11</v>
      </c>
      <c r="E217" s="23">
        <f t="shared" si="21"/>
        <v>0.24444444444444444</v>
      </c>
    </row>
    <row r="218" spans="2:8" x14ac:dyDescent="0.3">
      <c r="C218" s="17" t="s">
        <v>1018</v>
      </c>
      <c r="D218" s="7">
        <v>3</v>
      </c>
      <c r="E218" s="23">
        <f t="shared" si="21"/>
        <v>6.6666666666666666E-2</v>
      </c>
    </row>
    <row r="219" spans="2:8" x14ac:dyDescent="0.3">
      <c r="C219" s="17" t="s">
        <v>1019</v>
      </c>
      <c r="D219" s="7">
        <v>3</v>
      </c>
      <c r="E219" s="23">
        <f t="shared" si="21"/>
        <v>6.6666666666666666E-2</v>
      </c>
    </row>
    <row r="220" spans="2:8" x14ac:dyDescent="0.3">
      <c r="C220" s="17" t="s">
        <v>1020</v>
      </c>
      <c r="D220" s="7">
        <v>3</v>
      </c>
      <c r="E220" s="23">
        <f t="shared" si="21"/>
        <v>6.6666666666666666E-2</v>
      </c>
    </row>
    <row r="221" spans="2:8" x14ac:dyDescent="0.3">
      <c r="C221" s="17" t="s">
        <v>1021</v>
      </c>
      <c r="D221" s="7">
        <v>1</v>
      </c>
      <c r="E221" s="23">
        <f t="shared" si="21"/>
        <v>2.2222222222222223E-2</v>
      </c>
      <c r="F221" s="5" t="s">
        <v>1024</v>
      </c>
    </row>
    <row r="222" spans="2:8" x14ac:dyDescent="0.3">
      <c r="C222" s="6" t="s">
        <v>876</v>
      </c>
      <c r="D222" s="7">
        <f>+SUM(D215:D221)</f>
        <v>45</v>
      </c>
      <c r="E222" s="8">
        <f>+SUM(E215:E221)</f>
        <v>1</v>
      </c>
    </row>
    <row r="225" spans="2:17" x14ac:dyDescent="0.3">
      <c r="B225" s="10" t="s">
        <v>1039</v>
      </c>
      <c r="C225" s="5" t="s">
        <v>1040</v>
      </c>
    </row>
    <row r="227" spans="2:17" x14ac:dyDescent="0.3">
      <c r="C227" s="6"/>
      <c r="D227" s="6" t="s">
        <v>1025</v>
      </c>
      <c r="E227" s="6"/>
      <c r="F227" s="6"/>
      <c r="G227" s="6" t="s">
        <v>1026</v>
      </c>
      <c r="H227" s="6"/>
      <c r="I227" s="6"/>
    </row>
    <row r="228" spans="2:17" x14ac:dyDescent="0.3">
      <c r="C228" s="6"/>
      <c r="D228" s="6" t="s">
        <v>980</v>
      </c>
      <c r="E228" s="6" t="s">
        <v>0</v>
      </c>
      <c r="F228" s="6" t="s">
        <v>876</v>
      </c>
      <c r="G228" s="6" t="s">
        <v>980</v>
      </c>
      <c r="H228" s="6" t="s">
        <v>0</v>
      </c>
      <c r="I228" s="6" t="s">
        <v>876</v>
      </c>
    </row>
    <row r="229" spans="2:17" x14ac:dyDescent="0.3">
      <c r="C229" s="17" t="s">
        <v>1027</v>
      </c>
      <c r="D229" s="6">
        <v>32</v>
      </c>
      <c r="E229" s="6">
        <v>89</v>
      </c>
      <c r="F229" s="6">
        <f>+SUM(D229:E229)</f>
        <v>121</v>
      </c>
      <c r="G229" s="6">
        <v>20</v>
      </c>
      <c r="H229" s="6">
        <v>94</v>
      </c>
      <c r="I229" s="6">
        <f>+SUM(G229:H229)</f>
        <v>114</v>
      </c>
    </row>
    <row r="230" spans="2:17" x14ac:dyDescent="0.3">
      <c r="C230" s="17" t="s">
        <v>1028</v>
      </c>
      <c r="D230" s="6">
        <v>57</v>
      </c>
      <c r="E230" s="6">
        <v>67</v>
      </c>
      <c r="F230" s="6">
        <f t="shared" ref="F230:F234" si="22">+SUM(D230:E230)</f>
        <v>124</v>
      </c>
      <c r="G230" s="6">
        <v>58</v>
      </c>
      <c r="H230" s="6">
        <v>60</v>
      </c>
      <c r="I230" s="6">
        <f t="shared" ref="I230:I234" si="23">+SUM(G230:H230)</f>
        <v>118</v>
      </c>
    </row>
    <row r="231" spans="2:17" x14ac:dyDescent="0.3">
      <c r="C231" s="17" t="s">
        <v>1029</v>
      </c>
      <c r="D231" s="6">
        <v>34</v>
      </c>
      <c r="E231" s="6">
        <v>86</v>
      </c>
      <c r="F231" s="6">
        <f t="shared" si="22"/>
        <v>120</v>
      </c>
      <c r="G231" s="6">
        <v>32</v>
      </c>
      <c r="H231" s="6">
        <v>81</v>
      </c>
      <c r="I231" s="6">
        <f t="shared" si="23"/>
        <v>113</v>
      </c>
    </row>
    <row r="232" spans="2:17" x14ac:dyDescent="0.3">
      <c r="C232" s="17" t="s">
        <v>1030</v>
      </c>
      <c r="D232" s="6">
        <v>14</v>
      </c>
      <c r="E232" s="6">
        <v>109</v>
      </c>
      <c r="F232" s="6">
        <f t="shared" si="22"/>
        <v>123</v>
      </c>
      <c r="G232" s="6">
        <v>13</v>
      </c>
      <c r="H232" s="6">
        <v>101</v>
      </c>
      <c r="I232" s="6">
        <f t="shared" si="23"/>
        <v>114</v>
      </c>
    </row>
    <row r="233" spans="2:17" x14ac:dyDescent="0.3">
      <c r="C233" s="17" t="s">
        <v>1031</v>
      </c>
      <c r="D233" s="6">
        <v>11</v>
      </c>
      <c r="E233" s="6">
        <v>106</v>
      </c>
      <c r="F233" s="6">
        <f t="shared" si="22"/>
        <v>117</v>
      </c>
      <c r="G233" s="6">
        <v>10</v>
      </c>
      <c r="H233" s="6">
        <v>100</v>
      </c>
      <c r="I233" s="6">
        <f t="shared" si="23"/>
        <v>110</v>
      </c>
    </row>
    <row r="234" spans="2:17" x14ac:dyDescent="0.3">
      <c r="C234" s="17" t="s">
        <v>1032</v>
      </c>
      <c r="D234" s="6">
        <v>5</v>
      </c>
      <c r="E234" s="6">
        <v>110</v>
      </c>
      <c r="F234" s="6">
        <f t="shared" si="22"/>
        <v>115</v>
      </c>
      <c r="G234" s="6">
        <v>2</v>
      </c>
      <c r="H234" s="6">
        <v>106</v>
      </c>
      <c r="I234" s="6">
        <f t="shared" si="23"/>
        <v>108</v>
      </c>
    </row>
    <row r="235" spans="2:17" x14ac:dyDescent="0.3">
      <c r="C235" s="17" t="s">
        <v>1033</v>
      </c>
      <c r="D235" s="6">
        <v>8</v>
      </c>
      <c r="E235" s="6">
        <v>63</v>
      </c>
      <c r="F235" s="6">
        <f>+SUM(D235:E235)</f>
        <v>71</v>
      </c>
      <c r="G235" s="6">
        <v>8</v>
      </c>
      <c r="H235" s="6">
        <v>61</v>
      </c>
      <c r="I235" s="6">
        <f>+SUM(G235:H235)</f>
        <v>69</v>
      </c>
    </row>
    <row r="236" spans="2:17" x14ac:dyDescent="0.3">
      <c r="P236" s="22"/>
      <c r="Q236" s="22"/>
    </row>
    <row r="238" spans="2:17" x14ac:dyDescent="0.3">
      <c r="C238" s="5" t="s">
        <v>1034</v>
      </c>
      <c r="D238" s="5" t="s">
        <v>1035</v>
      </c>
    </row>
    <row r="239" spans="2:17" x14ac:dyDescent="0.3">
      <c r="D239" s="5" t="s">
        <v>1036</v>
      </c>
    </row>
    <row r="240" spans="2:17" x14ac:dyDescent="0.3">
      <c r="D240" s="5" t="s">
        <v>1037</v>
      </c>
    </row>
    <row r="241" spans="2:9" x14ac:dyDescent="0.3">
      <c r="D241" s="5" t="s">
        <v>1038</v>
      </c>
    </row>
    <row r="242" spans="2:9" x14ac:dyDescent="0.3">
      <c r="B242" s="4"/>
      <c r="C242" s="4"/>
    </row>
    <row r="243" spans="2:9" ht="15" customHeight="1" x14ac:dyDescent="0.3">
      <c r="B243" s="4"/>
      <c r="C243" s="5" t="s">
        <v>1040</v>
      </c>
    </row>
    <row r="244" spans="2:9" x14ac:dyDescent="0.3">
      <c r="B244" s="4"/>
      <c r="C244" s="6"/>
      <c r="D244" s="106" t="s">
        <v>1025</v>
      </c>
      <c r="E244" s="107"/>
      <c r="F244" s="108"/>
      <c r="G244" s="106" t="s">
        <v>1026</v>
      </c>
      <c r="H244" s="107"/>
      <c r="I244" s="108"/>
    </row>
    <row r="245" spans="2:9" x14ac:dyDescent="0.3">
      <c r="B245" s="4"/>
      <c r="C245" s="6"/>
      <c r="D245" s="7" t="s">
        <v>980</v>
      </c>
      <c r="E245" s="7" t="s">
        <v>0</v>
      </c>
      <c r="F245" s="7" t="s">
        <v>876</v>
      </c>
      <c r="G245" s="7" t="s">
        <v>980</v>
      </c>
      <c r="H245" s="7" t="s">
        <v>0</v>
      </c>
      <c r="I245" s="7" t="s">
        <v>876</v>
      </c>
    </row>
    <row r="246" spans="2:9" x14ac:dyDescent="0.3">
      <c r="B246" s="4"/>
      <c r="C246" s="17" t="s">
        <v>1027</v>
      </c>
      <c r="D246" s="8">
        <f>+D229/F229</f>
        <v>0.26446280991735538</v>
      </c>
      <c r="E246" s="8">
        <f>+E229/F229</f>
        <v>0.73553719008264462</v>
      </c>
      <c r="F246" s="8">
        <f>+SUM(D246:E246)</f>
        <v>1</v>
      </c>
      <c r="G246" s="8">
        <f>+G229/I229</f>
        <v>0.17543859649122806</v>
      </c>
      <c r="H246" s="8">
        <f>+H229/I229</f>
        <v>0.82456140350877194</v>
      </c>
      <c r="I246" s="8">
        <f>+SUM(G246:H246)</f>
        <v>1</v>
      </c>
    </row>
    <row r="247" spans="2:9" x14ac:dyDescent="0.3">
      <c r="B247" s="4"/>
      <c r="C247" s="17" t="s">
        <v>1028</v>
      </c>
      <c r="D247" s="8">
        <f t="shared" ref="D247:D252" si="24">+D230/F230</f>
        <v>0.45967741935483869</v>
      </c>
      <c r="E247" s="8">
        <f t="shared" ref="E247:E252" si="25">+E230/F230</f>
        <v>0.54032258064516125</v>
      </c>
      <c r="F247" s="8">
        <f t="shared" ref="F247:F252" si="26">+SUM(D247:E247)</f>
        <v>1</v>
      </c>
      <c r="G247" s="8">
        <f t="shared" ref="G247:G252" si="27">+G230/I230</f>
        <v>0.49152542372881358</v>
      </c>
      <c r="H247" s="8">
        <f t="shared" ref="H247:H252" si="28">+H230/I230</f>
        <v>0.50847457627118642</v>
      </c>
      <c r="I247" s="8">
        <f t="shared" ref="I247:I252" si="29">+SUM(G247:H247)</f>
        <v>1</v>
      </c>
    </row>
    <row r="248" spans="2:9" x14ac:dyDescent="0.3">
      <c r="B248" s="4"/>
      <c r="C248" s="17" t="s">
        <v>1029</v>
      </c>
      <c r="D248" s="8">
        <f t="shared" si="24"/>
        <v>0.28333333333333333</v>
      </c>
      <c r="E248" s="8">
        <f t="shared" si="25"/>
        <v>0.71666666666666667</v>
      </c>
      <c r="F248" s="8">
        <f t="shared" si="26"/>
        <v>1</v>
      </c>
      <c r="G248" s="8">
        <f t="shared" si="27"/>
        <v>0.2831858407079646</v>
      </c>
      <c r="H248" s="8">
        <f t="shared" si="28"/>
        <v>0.7168141592920354</v>
      </c>
      <c r="I248" s="8">
        <f t="shared" si="29"/>
        <v>1</v>
      </c>
    </row>
    <row r="249" spans="2:9" x14ac:dyDescent="0.3">
      <c r="B249" s="4"/>
      <c r="C249" s="17" t="s">
        <v>1030</v>
      </c>
      <c r="D249" s="8">
        <f t="shared" si="24"/>
        <v>0.11382113821138211</v>
      </c>
      <c r="E249" s="8">
        <f t="shared" si="25"/>
        <v>0.88617886178861793</v>
      </c>
      <c r="F249" s="8">
        <f t="shared" si="26"/>
        <v>1</v>
      </c>
      <c r="G249" s="8">
        <f t="shared" si="27"/>
        <v>0.11403508771929824</v>
      </c>
      <c r="H249" s="8">
        <f t="shared" si="28"/>
        <v>0.88596491228070173</v>
      </c>
      <c r="I249" s="8">
        <f t="shared" si="29"/>
        <v>1</v>
      </c>
    </row>
    <row r="250" spans="2:9" x14ac:dyDescent="0.3">
      <c r="B250" s="4"/>
      <c r="C250" s="17" t="s">
        <v>1031</v>
      </c>
      <c r="D250" s="8">
        <f t="shared" si="24"/>
        <v>9.4017094017094016E-2</v>
      </c>
      <c r="E250" s="8">
        <f t="shared" si="25"/>
        <v>0.90598290598290598</v>
      </c>
      <c r="F250" s="8">
        <f t="shared" si="26"/>
        <v>1</v>
      </c>
      <c r="G250" s="8">
        <f t="shared" si="27"/>
        <v>9.0909090909090912E-2</v>
      </c>
      <c r="H250" s="8">
        <f t="shared" si="28"/>
        <v>0.90909090909090906</v>
      </c>
      <c r="I250" s="8">
        <f t="shared" si="29"/>
        <v>1</v>
      </c>
    </row>
    <row r="251" spans="2:9" x14ac:dyDescent="0.3">
      <c r="B251" s="4"/>
      <c r="C251" s="17" t="s">
        <v>1032</v>
      </c>
      <c r="D251" s="8">
        <f t="shared" si="24"/>
        <v>4.3478260869565216E-2</v>
      </c>
      <c r="E251" s="8">
        <f t="shared" si="25"/>
        <v>0.95652173913043481</v>
      </c>
      <c r="F251" s="8">
        <f t="shared" si="26"/>
        <v>1</v>
      </c>
      <c r="G251" s="8">
        <f t="shared" si="27"/>
        <v>1.8518518518518517E-2</v>
      </c>
      <c r="H251" s="8">
        <f t="shared" si="28"/>
        <v>0.98148148148148151</v>
      </c>
      <c r="I251" s="8">
        <f t="shared" si="29"/>
        <v>1</v>
      </c>
    </row>
    <row r="252" spans="2:9" x14ac:dyDescent="0.3">
      <c r="B252" s="4"/>
      <c r="C252" s="17" t="s">
        <v>1033</v>
      </c>
      <c r="D252" s="8">
        <f t="shared" si="24"/>
        <v>0.11267605633802817</v>
      </c>
      <c r="E252" s="8">
        <f t="shared" si="25"/>
        <v>0.88732394366197187</v>
      </c>
      <c r="F252" s="8">
        <f t="shared" si="26"/>
        <v>1</v>
      </c>
      <c r="G252" s="8">
        <f t="shared" si="27"/>
        <v>0.11594202898550725</v>
      </c>
      <c r="H252" s="8">
        <f t="shared" si="28"/>
        <v>0.88405797101449279</v>
      </c>
      <c r="I252" s="8">
        <f t="shared" si="29"/>
        <v>1</v>
      </c>
    </row>
    <row r="253" spans="2:9" x14ac:dyDescent="0.3">
      <c r="B253" s="4"/>
      <c r="C253" s="4"/>
      <c r="D253" s="4"/>
    </row>
    <row r="254" spans="2:9" x14ac:dyDescent="0.3">
      <c r="B254" s="4"/>
      <c r="C254" s="4"/>
      <c r="D254" s="4"/>
    </row>
    <row r="255" spans="2:9" x14ac:dyDescent="0.3">
      <c r="B255" s="4"/>
      <c r="C255" s="6"/>
      <c r="D255" s="6"/>
      <c r="E255" s="6" t="s">
        <v>980</v>
      </c>
      <c r="F255" s="6" t="s">
        <v>0</v>
      </c>
    </row>
    <row r="256" spans="2:9" x14ac:dyDescent="0.3">
      <c r="B256" s="4"/>
      <c r="C256" s="104" t="s">
        <v>1027</v>
      </c>
      <c r="D256" s="6" t="s">
        <v>1025</v>
      </c>
      <c r="E256" s="86">
        <f>+D246</f>
        <v>0.26446280991735538</v>
      </c>
      <c r="F256" s="86">
        <f>+E246</f>
        <v>0.73553719008264462</v>
      </c>
    </row>
    <row r="257" spans="2:6" x14ac:dyDescent="0.3">
      <c r="B257" s="4"/>
      <c r="C257" s="105"/>
      <c r="D257" s="6" t="s">
        <v>1026</v>
      </c>
      <c r="E257" s="86">
        <f>+G246</f>
        <v>0.17543859649122806</v>
      </c>
      <c r="F257" s="86">
        <f>+H246</f>
        <v>0.82456140350877194</v>
      </c>
    </row>
    <row r="258" spans="2:6" x14ac:dyDescent="0.3">
      <c r="B258" s="4"/>
      <c r="C258" s="104" t="s">
        <v>1028</v>
      </c>
      <c r="D258" s="6" t="s">
        <v>1025</v>
      </c>
      <c r="E258" s="86">
        <f>+D247</f>
        <v>0.45967741935483869</v>
      </c>
      <c r="F258" s="86">
        <f>+E247</f>
        <v>0.54032258064516125</v>
      </c>
    </row>
    <row r="259" spans="2:6" x14ac:dyDescent="0.3">
      <c r="B259" s="4"/>
      <c r="C259" s="105"/>
      <c r="D259" s="6" t="s">
        <v>1026</v>
      </c>
      <c r="E259" s="86">
        <f>+G247</f>
        <v>0.49152542372881358</v>
      </c>
      <c r="F259" s="86">
        <f>+H247</f>
        <v>0.50847457627118642</v>
      </c>
    </row>
    <row r="260" spans="2:6" x14ac:dyDescent="0.3">
      <c r="B260" s="4"/>
      <c r="C260" s="104" t="s">
        <v>1029</v>
      </c>
      <c r="D260" s="6" t="s">
        <v>1025</v>
      </c>
      <c r="E260" s="86">
        <f>+D248</f>
        <v>0.28333333333333333</v>
      </c>
      <c r="F260" s="86">
        <f>+E248</f>
        <v>0.71666666666666667</v>
      </c>
    </row>
    <row r="261" spans="2:6" x14ac:dyDescent="0.3">
      <c r="B261" s="4"/>
      <c r="C261" s="105"/>
      <c r="D261" s="6" t="s">
        <v>1026</v>
      </c>
      <c r="E261" s="86">
        <f>+G248</f>
        <v>0.2831858407079646</v>
      </c>
      <c r="F261" s="86">
        <f>+H248</f>
        <v>0.7168141592920354</v>
      </c>
    </row>
    <row r="262" spans="2:6" x14ac:dyDescent="0.3">
      <c r="B262" s="4"/>
      <c r="C262" s="104" t="s">
        <v>1030</v>
      </c>
      <c r="D262" s="6" t="s">
        <v>1025</v>
      </c>
      <c r="E262" s="86">
        <f>+D249</f>
        <v>0.11382113821138211</v>
      </c>
      <c r="F262" s="86">
        <f>+E249</f>
        <v>0.88617886178861793</v>
      </c>
    </row>
    <row r="263" spans="2:6" x14ac:dyDescent="0.3">
      <c r="B263" s="4"/>
      <c r="C263" s="105"/>
      <c r="D263" s="6" t="s">
        <v>1026</v>
      </c>
      <c r="E263" s="86">
        <f>+G249</f>
        <v>0.11403508771929824</v>
      </c>
      <c r="F263" s="86">
        <f>+H249</f>
        <v>0.88596491228070173</v>
      </c>
    </row>
    <row r="264" spans="2:6" x14ac:dyDescent="0.3">
      <c r="B264" s="4"/>
      <c r="C264" s="104" t="s">
        <v>1031</v>
      </c>
      <c r="D264" s="6" t="s">
        <v>1025</v>
      </c>
      <c r="E264" s="86">
        <f>+D250</f>
        <v>9.4017094017094016E-2</v>
      </c>
      <c r="F264" s="86">
        <f>+E250</f>
        <v>0.90598290598290598</v>
      </c>
    </row>
    <row r="265" spans="2:6" x14ac:dyDescent="0.3">
      <c r="B265" s="4"/>
      <c r="C265" s="105"/>
      <c r="D265" s="6" t="s">
        <v>1026</v>
      </c>
      <c r="E265" s="86">
        <f>+G250</f>
        <v>9.0909090909090912E-2</v>
      </c>
      <c r="F265" s="86">
        <f>+H250</f>
        <v>0.90909090909090906</v>
      </c>
    </row>
    <row r="266" spans="2:6" ht="12.75" customHeight="1" x14ac:dyDescent="0.3">
      <c r="B266" s="4"/>
      <c r="C266" s="104" t="s">
        <v>1032</v>
      </c>
      <c r="D266" s="6" t="s">
        <v>1025</v>
      </c>
      <c r="E266" s="86">
        <f>+D251</f>
        <v>4.3478260869565216E-2</v>
      </c>
      <c r="F266" s="86">
        <f>+E251</f>
        <v>0.95652173913043481</v>
      </c>
    </row>
    <row r="267" spans="2:6" x14ac:dyDescent="0.3">
      <c r="B267" s="4"/>
      <c r="C267" s="105"/>
      <c r="D267" s="6" t="s">
        <v>1026</v>
      </c>
      <c r="E267" s="86">
        <f>+G251</f>
        <v>1.8518518518518517E-2</v>
      </c>
      <c r="F267" s="86">
        <f>+H251</f>
        <v>0.98148148148148151</v>
      </c>
    </row>
    <row r="268" spans="2:6" x14ac:dyDescent="0.3">
      <c r="B268" s="4"/>
      <c r="C268" s="104" t="s">
        <v>1033</v>
      </c>
      <c r="D268" s="6" t="s">
        <v>1025</v>
      </c>
      <c r="E268" s="86">
        <f>+D252</f>
        <v>0.11267605633802817</v>
      </c>
      <c r="F268" s="86">
        <f>+E252</f>
        <v>0.88732394366197187</v>
      </c>
    </row>
    <row r="269" spans="2:6" x14ac:dyDescent="0.3">
      <c r="B269" s="4"/>
      <c r="C269" s="105"/>
      <c r="D269" s="6" t="s">
        <v>1026</v>
      </c>
      <c r="E269" s="86">
        <f>+G252</f>
        <v>0.11594202898550725</v>
      </c>
      <c r="F269" s="86">
        <f>+H252</f>
        <v>0.88405797101449279</v>
      </c>
    </row>
    <row r="270" spans="2:6" x14ac:dyDescent="0.3">
      <c r="B270" s="4"/>
      <c r="C270" s="4"/>
      <c r="D270" s="4"/>
    </row>
    <row r="271" spans="2:6" x14ac:dyDescent="0.3">
      <c r="B271" s="4"/>
      <c r="C271" s="4"/>
      <c r="D271" s="4"/>
    </row>
    <row r="272" spans="2:6" x14ac:dyDescent="0.3">
      <c r="B272" s="10" t="s">
        <v>125</v>
      </c>
      <c r="C272" s="4" t="s">
        <v>647</v>
      </c>
      <c r="D272" s="4"/>
    </row>
    <row r="273" spans="2:9" x14ac:dyDescent="0.3">
      <c r="B273" s="4"/>
    </row>
    <row r="274" spans="2:9" x14ac:dyDescent="0.3">
      <c r="C274" s="5" t="s">
        <v>973</v>
      </c>
      <c r="D274" s="5" t="s">
        <v>946</v>
      </c>
      <c r="E274" s="25">
        <v>0</v>
      </c>
      <c r="F274" s="5" t="s">
        <v>1041</v>
      </c>
    </row>
    <row r="275" spans="2:9" x14ac:dyDescent="0.3">
      <c r="D275" s="5" t="s">
        <v>905</v>
      </c>
      <c r="E275" s="25">
        <v>12</v>
      </c>
      <c r="F275" s="5" t="s">
        <v>1042</v>
      </c>
    </row>
    <row r="276" spans="2:9" x14ac:dyDescent="0.3">
      <c r="C276" s="4"/>
      <c r="D276" s="5" t="s">
        <v>939</v>
      </c>
      <c r="E276" s="26">
        <v>6.12</v>
      </c>
      <c r="F276" s="5" t="s">
        <v>1042</v>
      </c>
    </row>
    <row r="279" spans="2:9" x14ac:dyDescent="0.3">
      <c r="B279" s="10" t="s">
        <v>1043</v>
      </c>
      <c r="C279" s="5" t="s">
        <v>1051</v>
      </c>
    </row>
    <row r="282" spans="2:9" x14ac:dyDescent="0.3">
      <c r="C282" s="6" t="s">
        <v>1044</v>
      </c>
      <c r="D282" s="7" t="s">
        <v>1048</v>
      </c>
      <c r="E282" s="7" t="s">
        <v>1049</v>
      </c>
      <c r="F282" s="7" t="s">
        <v>1045</v>
      </c>
      <c r="G282" s="7" t="s">
        <v>1046</v>
      </c>
      <c r="H282" s="7" t="s">
        <v>1047</v>
      </c>
      <c r="I282" s="7" t="s">
        <v>876</v>
      </c>
    </row>
    <row r="283" spans="2:9" x14ac:dyDescent="0.3">
      <c r="C283" s="17" t="s">
        <v>1050</v>
      </c>
      <c r="D283" s="24">
        <v>46</v>
      </c>
      <c r="E283" s="24">
        <v>35</v>
      </c>
      <c r="F283" s="7">
        <v>21</v>
      </c>
      <c r="G283" s="7">
        <v>10</v>
      </c>
      <c r="H283" s="7">
        <v>20</v>
      </c>
      <c r="I283" s="7">
        <f>+SUM(D283:H283)</f>
        <v>132</v>
      </c>
    </row>
    <row r="284" spans="2:9" x14ac:dyDescent="0.3">
      <c r="C284" s="17" t="s">
        <v>649</v>
      </c>
      <c r="D284" s="7">
        <v>15</v>
      </c>
      <c r="E284" s="7">
        <v>22</v>
      </c>
      <c r="F284" s="7">
        <v>18</v>
      </c>
      <c r="G284" s="7">
        <v>16</v>
      </c>
      <c r="H284" s="7">
        <v>60</v>
      </c>
      <c r="I284" s="7">
        <f t="shared" ref="I284:I289" si="30">+SUM(D284:H284)</f>
        <v>131</v>
      </c>
    </row>
    <row r="285" spans="2:9" x14ac:dyDescent="0.3">
      <c r="C285" s="17" t="s">
        <v>650</v>
      </c>
      <c r="D285" s="7">
        <v>30</v>
      </c>
      <c r="E285" s="7">
        <v>19</v>
      </c>
      <c r="F285" s="7">
        <v>46</v>
      </c>
      <c r="G285" s="7">
        <v>16</v>
      </c>
      <c r="H285" s="7">
        <v>20</v>
      </c>
      <c r="I285" s="7">
        <f t="shared" si="30"/>
        <v>131</v>
      </c>
    </row>
    <row r="286" spans="2:9" x14ac:dyDescent="0.3">
      <c r="C286" s="17" t="s">
        <v>651</v>
      </c>
      <c r="D286" s="7">
        <v>5</v>
      </c>
      <c r="E286" s="24">
        <v>6</v>
      </c>
      <c r="F286" s="7">
        <v>20</v>
      </c>
      <c r="G286" s="7">
        <v>27</v>
      </c>
      <c r="H286" s="7">
        <v>71</v>
      </c>
      <c r="I286" s="7">
        <f t="shared" si="30"/>
        <v>129</v>
      </c>
    </row>
    <row r="287" spans="2:9" x14ac:dyDescent="0.3">
      <c r="C287" s="17" t="s">
        <v>652</v>
      </c>
      <c r="D287" s="7">
        <v>7</v>
      </c>
      <c r="E287" s="7">
        <v>13</v>
      </c>
      <c r="F287" s="7">
        <v>26</v>
      </c>
      <c r="G287" s="7">
        <v>51</v>
      </c>
      <c r="H287" s="7">
        <v>34</v>
      </c>
      <c r="I287" s="7">
        <f t="shared" si="30"/>
        <v>131</v>
      </c>
    </row>
    <row r="288" spans="2:9" x14ac:dyDescent="0.3">
      <c r="C288" s="17" t="s">
        <v>653</v>
      </c>
      <c r="D288" s="7">
        <v>8</v>
      </c>
      <c r="E288" s="7">
        <v>13</v>
      </c>
      <c r="F288" s="7">
        <v>26</v>
      </c>
      <c r="G288" s="7">
        <v>47</v>
      </c>
      <c r="H288" s="7">
        <v>37</v>
      </c>
      <c r="I288" s="7">
        <f t="shared" si="30"/>
        <v>131</v>
      </c>
    </row>
    <row r="289" spans="3:9" x14ac:dyDescent="0.3">
      <c r="C289" s="17" t="s">
        <v>654</v>
      </c>
      <c r="D289" s="7">
        <v>6</v>
      </c>
      <c r="E289" s="24">
        <v>8</v>
      </c>
      <c r="F289" s="7">
        <v>52</v>
      </c>
      <c r="G289" s="7">
        <v>19</v>
      </c>
      <c r="H289" s="7">
        <v>43</v>
      </c>
      <c r="I289" s="7">
        <f t="shared" si="30"/>
        <v>128</v>
      </c>
    </row>
    <row r="290" spans="3:9" x14ac:dyDescent="0.3">
      <c r="D290" s="15"/>
      <c r="E290" s="15"/>
      <c r="F290" s="15"/>
      <c r="G290" s="15"/>
      <c r="H290" s="15"/>
      <c r="I290" s="15"/>
    </row>
    <row r="291" spans="3:9" x14ac:dyDescent="0.3">
      <c r="C291" s="6" t="s">
        <v>1044</v>
      </c>
      <c r="D291" s="7" t="s">
        <v>1048</v>
      </c>
      <c r="E291" s="7" t="s">
        <v>1049</v>
      </c>
      <c r="F291" s="7" t="s">
        <v>1045</v>
      </c>
      <c r="G291" s="7" t="s">
        <v>1046</v>
      </c>
      <c r="H291" s="7" t="s">
        <v>1047</v>
      </c>
      <c r="I291" s="7" t="s">
        <v>876</v>
      </c>
    </row>
    <row r="292" spans="3:9" x14ac:dyDescent="0.3">
      <c r="C292" s="17" t="s">
        <v>1050</v>
      </c>
      <c r="D292" s="23">
        <f>+D283/I283</f>
        <v>0.34848484848484851</v>
      </c>
      <c r="E292" s="23">
        <f>+E283/I283</f>
        <v>0.26515151515151514</v>
      </c>
      <c r="F292" s="23">
        <f>+F283/I283</f>
        <v>0.15909090909090909</v>
      </c>
      <c r="G292" s="23">
        <f>+G283/I283</f>
        <v>7.575757575757576E-2</v>
      </c>
      <c r="H292" s="23">
        <f>+H283/I283</f>
        <v>0.15151515151515152</v>
      </c>
      <c r="I292" s="23">
        <f>+SUM(D292:H292)</f>
        <v>1</v>
      </c>
    </row>
    <row r="293" spans="3:9" x14ac:dyDescent="0.3">
      <c r="C293" s="17" t="s">
        <v>649</v>
      </c>
      <c r="D293" s="23">
        <f t="shared" ref="D293:D298" si="31">+D284/I284</f>
        <v>0.11450381679389313</v>
      </c>
      <c r="E293" s="23">
        <f t="shared" ref="E293:E298" si="32">+E284/I284</f>
        <v>0.16793893129770993</v>
      </c>
      <c r="F293" s="23">
        <f t="shared" ref="F293:F298" si="33">+F284/I284</f>
        <v>0.13740458015267176</v>
      </c>
      <c r="G293" s="23">
        <f t="shared" ref="G293:G298" si="34">+G284/I284</f>
        <v>0.12213740458015267</v>
      </c>
      <c r="H293" s="23">
        <f t="shared" ref="H293:H298" si="35">+H284/I284</f>
        <v>0.4580152671755725</v>
      </c>
      <c r="I293" s="23">
        <f t="shared" ref="I293:I298" si="36">+SUM(D293:H293)</f>
        <v>1</v>
      </c>
    </row>
    <row r="294" spans="3:9" x14ac:dyDescent="0.3">
      <c r="C294" s="17" t="s">
        <v>650</v>
      </c>
      <c r="D294" s="23">
        <f t="shared" si="31"/>
        <v>0.22900763358778625</v>
      </c>
      <c r="E294" s="23">
        <f t="shared" si="32"/>
        <v>0.14503816793893129</v>
      </c>
      <c r="F294" s="23">
        <f t="shared" si="33"/>
        <v>0.35114503816793891</v>
      </c>
      <c r="G294" s="23">
        <f t="shared" si="34"/>
        <v>0.12213740458015267</v>
      </c>
      <c r="H294" s="23">
        <f t="shared" si="35"/>
        <v>0.15267175572519084</v>
      </c>
      <c r="I294" s="23">
        <f t="shared" si="36"/>
        <v>1</v>
      </c>
    </row>
    <row r="295" spans="3:9" x14ac:dyDescent="0.3">
      <c r="C295" s="17" t="s">
        <v>651</v>
      </c>
      <c r="D295" s="23">
        <f t="shared" si="31"/>
        <v>3.875968992248062E-2</v>
      </c>
      <c r="E295" s="23">
        <f t="shared" si="32"/>
        <v>4.6511627906976744E-2</v>
      </c>
      <c r="F295" s="23">
        <f t="shared" si="33"/>
        <v>0.15503875968992248</v>
      </c>
      <c r="G295" s="23">
        <f t="shared" si="34"/>
        <v>0.20930232558139536</v>
      </c>
      <c r="H295" s="23">
        <f t="shared" si="35"/>
        <v>0.55038759689922478</v>
      </c>
      <c r="I295" s="23">
        <f t="shared" si="36"/>
        <v>1</v>
      </c>
    </row>
    <row r="296" spans="3:9" x14ac:dyDescent="0.3">
      <c r="C296" s="17" t="s">
        <v>652</v>
      </c>
      <c r="D296" s="23">
        <f t="shared" si="31"/>
        <v>5.3435114503816793E-2</v>
      </c>
      <c r="E296" s="23">
        <f t="shared" si="32"/>
        <v>9.9236641221374045E-2</v>
      </c>
      <c r="F296" s="23">
        <f t="shared" si="33"/>
        <v>0.19847328244274809</v>
      </c>
      <c r="G296" s="23">
        <f t="shared" si="34"/>
        <v>0.38931297709923662</v>
      </c>
      <c r="H296" s="23">
        <f t="shared" si="35"/>
        <v>0.25954198473282442</v>
      </c>
      <c r="I296" s="23">
        <f t="shared" si="36"/>
        <v>1</v>
      </c>
    </row>
    <row r="297" spans="3:9" x14ac:dyDescent="0.3">
      <c r="C297" s="17" t="s">
        <v>653</v>
      </c>
      <c r="D297" s="23">
        <f t="shared" si="31"/>
        <v>6.1068702290076333E-2</v>
      </c>
      <c r="E297" s="23">
        <f t="shared" si="32"/>
        <v>9.9236641221374045E-2</v>
      </c>
      <c r="F297" s="23">
        <f t="shared" si="33"/>
        <v>0.19847328244274809</v>
      </c>
      <c r="G297" s="23">
        <f t="shared" si="34"/>
        <v>0.35877862595419846</v>
      </c>
      <c r="H297" s="23">
        <f t="shared" si="35"/>
        <v>0.28244274809160308</v>
      </c>
      <c r="I297" s="23">
        <f t="shared" si="36"/>
        <v>1</v>
      </c>
    </row>
    <row r="298" spans="3:9" x14ac:dyDescent="0.3">
      <c r="C298" s="17" t="s">
        <v>654</v>
      </c>
      <c r="D298" s="23">
        <f t="shared" si="31"/>
        <v>4.6875E-2</v>
      </c>
      <c r="E298" s="23">
        <f t="shared" si="32"/>
        <v>6.25E-2</v>
      </c>
      <c r="F298" s="23">
        <f t="shared" si="33"/>
        <v>0.40625</v>
      </c>
      <c r="G298" s="23">
        <f t="shared" si="34"/>
        <v>0.1484375</v>
      </c>
      <c r="H298" s="23">
        <f t="shared" si="35"/>
        <v>0.3359375</v>
      </c>
      <c r="I298" s="23">
        <f t="shared" si="36"/>
        <v>1</v>
      </c>
    </row>
    <row r="300" spans="3:9" x14ac:dyDescent="0.3">
      <c r="C300" s="6"/>
      <c r="D300" s="7" t="s">
        <v>904</v>
      </c>
      <c r="E300" s="7" t="s">
        <v>905</v>
      </c>
      <c r="F300" s="7" t="s">
        <v>939</v>
      </c>
    </row>
    <row r="301" spans="3:9" x14ac:dyDescent="0.3">
      <c r="C301" s="17" t="s">
        <v>1050</v>
      </c>
      <c r="D301" s="7">
        <v>1</v>
      </c>
      <c r="E301" s="7">
        <v>5</v>
      </c>
      <c r="F301" s="27">
        <v>2.42</v>
      </c>
    </row>
    <row r="302" spans="3:9" x14ac:dyDescent="0.3">
      <c r="C302" s="17" t="s">
        <v>649</v>
      </c>
      <c r="D302" s="7">
        <v>1</v>
      </c>
      <c r="E302" s="7">
        <v>5</v>
      </c>
      <c r="F302" s="27">
        <v>3.64</v>
      </c>
    </row>
    <row r="303" spans="3:9" x14ac:dyDescent="0.3">
      <c r="C303" s="17" t="s">
        <v>650</v>
      </c>
      <c r="D303" s="7">
        <v>1</v>
      </c>
      <c r="E303" s="7">
        <v>5</v>
      </c>
      <c r="F303" s="27">
        <v>2.82</v>
      </c>
    </row>
    <row r="304" spans="3:9" x14ac:dyDescent="0.3">
      <c r="C304" s="17" t="s">
        <v>651</v>
      </c>
      <c r="D304" s="7">
        <v>1</v>
      </c>
      <c r="E304" s="7">
        <v>5</v>
      </c>
      <c r="F304" s="27">
        <v>4.1900000000000004</v>
      </c>
    </row>
    <row r="305" spans="3:6" x14ac:dyDescent="0.3">
      <c r="C305" s="17" t="s">
        <v>652</v>
      </c>
      <c r="D305" s="7">
        <v>1</v>
      </c>
      <c r="E305" s="7">
        <v>5</v>
      </c>
      <c r="F305" s="27">
        <v>3.7</v>
      </c>
    </row>
    <row r="306" spans="3:6" x14ac:dyDescent="0.3">
      <c r="C306" s="17" t="s">
        <v>653</v>
      </c>
      <c r="D306" s="7">
        <v>1</v>
      </c>
      <c r="E306" s="7">
        <v>5</v>
      </c>
      <c r="F306" s="27">
        <v>3.7</v>
      </c>
    </row>
    <row r="307" spans="3:6" x14ac:dyDescent="0.3">
      <c r="C307" s="17" t="s">
        <v>654</v>
      </c>
      <c r="D307" s="7">
        <v>1</v>
      </c>
      <c r="E307" s="7">
        <v>5</v>
      </c>
      <c r="F307" s="27">
        <v>3.66</v>
      </c>
    </row>
    <row r="308" spans="3:6" x14ac:dyDescent="0.3">
      <c r="F308" s="28"/>
    </row>
  </sheetData>
  <mergeCells count="9">
    <mergeCell ref="C262:C263"/>
    <mergeCell ref="C264:C265"/>
    <mergeCell ref="C266:C267"/>
    <mergeCell ref="C268:C269"/>
    <mergeCell ref="G244:I244"/>
    <mergeCell ref="D244:F244"/>
    <mergeCell ref="C256:C257"/>
    <mergeCell ref="C258:C259"/>
    <mergeCell ref="C260:C261"/>
  </mergeCells>
  <hyperlinks>
    <hyperlink ref="L2" location="Intro!A1" display="INTRO" xr:uid="{A4E22D92-907A-48F3-B29B-67D22397DD7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E7E9-E324-44FC-A2A5-13294B2C2FE6}">
  <sheetPr>
    <tabColor rgb="FFFCD096"/>
  </sheetPr>
  <dimension ref="B2:Z172"/>
  <sheetViews>
    <sheetView zoomScale="85" zoomScaleNormal="85" workbookViewId="0">
      <selection activeCell="M19" sqref="M19"/>
    </sheetView>
  </sheetViews>
  <sheetFormatPr defaultColWidth="9.109375" defaultRowHeight="13.8" x14ac:dyDescent="0.3"/>
  <cols>
    <col min="1" max="1" width="4.5546875" style="33" customWidth="1"/>
    <col min="2" max="3" width="9.109375" style="33"/>
    <col min="4" max="4" width="12.33203125" style="33" customWidth="1"/>
    <col min="5" max="5" width="13.5546875" style="33" customWidth="1"/>
    <col min="6" max="6" width="12.6640625" style="33" customWidth="1"/>
    <col min="7" max="7" width="13" style="33" customWidth="1"/>
    <col min="8" max="8" width="12" style="33" customWidth="1"/>
    <col min="9" max="9" width="8.88671875" style="33" customWidth="1"/>
    <col min="10" max="10" width="12.6640625" style="33" customWidth="1"/>
    <col min="11" max="14" width="9.109375" style="33"/>
    <col min="15" max="15" width="10.33203125" style="33" customWidth="1"/>
    <col min="16" max="16" width="13.5546875" style="33" customWidth="1"/>
    <col min="17" max="16384" width="9.109375" style="33"/>
  </cols>
  <sheetData>
    <row r="2" spans="2:16" s="32" customFormat="1" ht="22.2" customHeight="1" x14ac:dyDescent="0.3">
      <c r="B2" s="30" t="s">
        <v>1053</v>
      </c>
      <c r="C2" s="30" t="s">
        <v>1060</v>
      </c>
      <c r="D2" s="30"/>
      <c r="E2" s="30"/>
      <c r="F2" s="30"/>
      <c r="G2" s="30"/>
      <c r="H2" s="30"/>
      <c r="I2" s="30"/>
      <c r="J2" s="30"/>
      <c r="K2" s="30"/>
      <c r="L2" s="70"/>
      <c r="M2" s="70"/>
      <c r="N2" s="70"/>
      <c r="O2" s="70"/>
      <c r="P2" s="71" t="s">
        <v>1259</v>
      </c>
    </row>
    <row r="5" spans="2:16" x14ac:dyDescent="0.3">
      <c r="B5" s="32" t="s">
        <v>1068</v>
      </c>
      <c r="C5" s="33" t="s">
        <v>1069</v>
      </c>
    </row>
    <row r="7" spans="2:16" x14ac:dyDescent="0.3">
      <c r="C7" s="35"/>
      <c r="D7" s="24" t="s">
        <v>133</v>
      </c>
      <c r="E7" s="24" t="s">
        <v>134</v>
      </c>
      <c r="F7" s="24" t="s">
        <v>135</v>
      </c>
      <c r="G7" s="24" t="s">
        <v>136</v>
      </c>
      <c r="H7" s="36" t="s">
        <v>876</v>
      </c>
    </row>
    <row r="8" spans="2:16" x14ac:dyDescent="0.3">
      <c r="C8" s="35"/>
      <c r="D8" s="24" t="s">
        <v>1061</v>
      </c>
      <c r="E8" s="24" t="s">
        <v>1062</v>
      </c>
      <c r="F8" s="24" t="s">
        <v>1063</v>
      </c>
      <c r="G8" s="24" t="s">
        <v>370</v>
      </c>
      <c r="H8" s="36"/>
    </row>
    <row r="9" spans="2:16" x14ac:dyDescent="0.3">
      <c r="C9" s="17" t="s">
        <v>449</v>
      </c>
      <c r="D9" s="36">
        <v>131</v>
      </c>
      <c r="E9" s="36"/>
      <c r="F9" s="36"/>
      <c r="G9" s="36"/>
      <c r="H9" s="38">
        <f>+SUM(D9:G9)</f>
        <v>131</v>
      </c>
    </row>
    <row r="10" spans="2:16" x14ac:dyDescent="0.3">
      <c r="C10" s="17" t="s">
        <v>1064</v>
      </c>
      <c r="D10" s="36">
        <v>112</v>
      </c>
      <c r="E10" s="36">
        <v>28</v>
      </c>
      <c r="F10" s="36"/>
      <c r="G10" s="36"/>
      <c r="H10" s="38">
        <f t="shared" ref="H10:H13" si="0">+SUM(D10:G10)</f>
        <v>140</v>
      </c>
    </row>
    <row r="11" spans="2:16" x14ac:dyDescent="0.3">
      <c r="C11" s="17" t="s">
        <v>1065</v>
      </c>
      <c r="D11" s="36">
        <v>126</v>
      </c>
      <c r="E11" s="36">
        <v>10</v>
      </c>
      <c r="F11" s="36"/>
      <c r="G11" s="36"/>
      <c r="H11" s="38">
        <f t="shared" si="0"/>
        <v>136</v>
      </c>
    </row>
    <row r="12" spans="2:16" x14ac:dyDescent="0.3">
      <c r="C12" s="17" t="s">
        <v>1066</v>
      </c>
      <c r="D12" s="36">
        <v>123</v>
      </c>
      <c r="E12" s="36"/>
      <c r="F12" s="36"/>
      <c r="G12" s="36"/>
      <c r="H12" s="38">
        <f t="shared" si="0"/>
        <v>123</v>
      </c>
    </row>
    <row r="13" spans="2:16" x14ac:dyDescent="0.3">
      <c r="C13" s="35" t="s">
        <v>1067</v>
      </c>
      <c r="D13" s="36">
        <v>124</v>
      </c>
      <c r="E13" s="36"/>
      <c r="F13" s="36"/>
      <c r="G13" s="36"/>
      <c r="H13" s="38">
        <f t="shared" si="0"/>
        <v>124</v>
      </c>
    </row>
    <row r="15" spans="2:16" x14ac:dyDescent="0.3">
      <c r="E15" s="34"/>
      <c r="F15" s="34"/>
      <c r="G15" s="34"/>
      <c r="H15" s="34"/>
      <c r="I15" s="34"/>
    </row>
    <row r="16" spans="2:16" x14ac:dyDescent="0.3">
      <c r="C16" s="35"/>
      <c r="D16" s="24" t="s">
        <v>133</v>
      </c>
      <c r="E16" s="24" t="s">
        <v>134</v>
      </c>
      <c r="F16" s="24" t="s">
        <v>135</v>
      </c>
      <c r="G16" s="24" t="s">
        <v>136</v>
      </c>
      <c r="H16" s="36" t="s">
        <v>876</v>
      </c>
    </row>
    <row r="17" spans="2:23" x14ac:dyDescent="0.3">
      <c r="C17" s="35"/>
      <c r="D17" s="24" t="s">
        <v>1061</v>
      </c>
      <c r="E17" s="24" t="s">
        <v>1062</v>
      </c>
      <c r="F17" s="24" t="s">
        <v>1063</v>
      </c>
      <c r="G17" s="24" t="s">
        <v>370</v>
      </c>
      <c r="H17" s="36"/>
    </row>
    <row r="18" spans="2:23" x14ac:dyDescent="0.3">
      <c r="B18" s="4"/>
      <c r="C18" s="17" t="s">
        <v>449</v>
      </c>
      <c r="D18" s="37">
        <f>+D9/H9</f>
        <v>1</v>
      </c>
      <c r="E18" s="37">
        <f>+E9/H9</f>
        <v>0</v>
      </c>
      <c r="F18" s="37">
        <f>+F9/H9</f>
        <v>0</v>
      </c>
      <c r="G18" s="37">
        <f>+G9/H9</f>
        <v>0</v>
      </c>
      <c r="H18" s="37">
        <f>+SUM(D18:G18)</f>
        <v>1</v>
      </c>
    </row>
    <row r="19" spans="2:23" x14ac:dyDescent="0.3">
      <c r="B19" s="4"/>
      <c r="C19" s="17" t="s">
        <v>1064</v>
      </c>
      <c r="D19" s="37">
        <f t="shared" ref="D19:D22" si="1">+D10/H10</f>
        <v>0.8</v>
      </c>
      <c r="E19" s="37">
        <f t="shared" ref="E19:E22" si="2">+E10/H10</f>
        <v>0.2</v>
      </c>
      <c r="F19" s="37">
        <f t="shared" ref="F19:F22" si="3">+F10/H10</f>
        <v>0</v>
      </c>
      <c r="G19" s="37">
        <f t="shared" ref="G19:G22" si="4">+G10/H10</f>
        <v>0</v>
      </c>
      <c r="H19" s="37">
        <f t="shared" ref="H19:H22" si="5">+SUM(D19:G19)</f>
        <v>1</v>
      </c>
    </row>
    <row r="20" spans="2:23" x14ac:dyDescent="0.3">
      <c r="B20" s="4"/>
      <c r="C20" s="17" t="s">
        <v>1065</v>
      </c>
      <c r="D20" s="37">
        <f t="shared" si="1"/>
        <v>0.92647058823529416</v>
      </c>
      <c r="E20" s="37">
        <f t="shared" si="2"/>
        <v>7.3529411764705885E-2</v>
      </c>
      <c r="F20" s="37">
        <f t="shared" si="3"/>
        <v>0</v>
      </c>
      <c r="G20" s="37">
        <f t="shared" si="4"/>
        <v>0</v>
      </c>
      <c r="H20" s="37">
        <f t="shared" si="5"/>
        <v>1</v>
      </c>
    </row>
    <row r="21" spans="2:23" x14ac:dyDescent="0.3">
      <c r="B21" s="4"/>
      <c r="C21" s="17" t="s">
        <v>1066</v>
      </c>
      <c r="D21" s="37">
        <f t="shared" si="1"/>
        <v>1</v>
      </c>
      <c r="E21" s="37">
        <f t="shared" si="2"/>
        <v>0</v>
      </c>
      <c r="F21" s="37">
        <f t="shared" si="3"/>
        <v>0</v>
      </c>
      <c r="G21" s="37">
        <f t="shared" si="4"/>
        <v>0</v>
      </c>
      <c r="H21" s="37">
        <f t="shared" si="5"/>
        <v>1</v>
      </c>
    </row>
    <row r="22" spans="2:23" x14ac:dyDescent="0.3">
      <c r="B22" s="4"/>
      <c r="C22" s="35" t="s">
        <v>1067</v>
      </c>
      <c r="D22" s="37">
        <f t="shared" si="1"/>
        <v>1</v>
      </c>
      <c r="E22" s="37">
        <f t="shared" si="2"/>
        <v>0</v>
      </c>
      <c r="F22" s="37">
        <f t="shared" si="3"/>
        <v>0</v>
      </c>
      <c r="G22" s="37">
        <f t="shared" si="4"/>
        <v>0</v>
      </c>
      <c r="H22" s="37">
        <f t="shared" si="5"/>
        <v>1</v>
      </c>
    </row>
    <row r="23" spans="2:23" x14ac:dyDescent="0.3">
      <c r="B23" s="4"/>
      <c r="C23" s="4"/>
    </row>
    <row r="24" spans="2:23" x14ac:dyDescent="0.3">
      <c r="B24" s="4"/>
      <c r="C24" s="4"/>
    </row>
    <row r="25" spans="2:23" x14ac:dyDescent="0.3">
      <c r="B25" s="32" t="s">
        <v>1070</v>
      </c>
      <c r="C25" s="33" t="s">
        <v>1071</v>
      </c>
    </row>
    <row r="26" spans="2:23" x14ac:dyDescent="0.3">
      <c r="B26" s="32"/>
    </row>
    <row r="27" spans="2:23" ht="17.25" customHeight="1" x14ac:dyDescent="0.3">
      <c r="C27" s="109"/>
      <c r="D27" s="110"/>
      <c r="E27" s="115" t="s">
        <v>1080</v>
      </c>
      <c r="F27" s="116"/>
      <c r="G27" s="116"/>
      <c r="H27" s="117"/>
      <c r="I27" s="113" t="s">
        <v>876</v>
      </c>
      <c r="J27" s="115" t="s">
        <v>1081</v>
      </c>
      <c r="K27" s="116"/>
      <c r="L27" s="116"/>
      <c r="M27" s="117"/>
      <c r="N27" s="113" t="s">
        <v>876</v>
      </c>
      <c r="Q27" s="88" t="s">
        <v>1071</v>
      </c>
      <c r="R27" s="88"/>
      <c r="S27" s="88"/>
      <c r="T27" s="88"/>
      <c r="U27" s="88"/>
      <c r="V27" s="88"/>
      <c r="W27" s="88"/>
    </row>
    <row r="28" spans="2:23" ht="25.5" customHeight="1" x14ac:dyDescent="0.3">
      <c r="C28" s="111"/>
      <c r="D28" s="112"/>
      <c r="E28" s="40" t="s">
        <v>1082</v>
      </c>
      <c r="F28" s="36" t="s">
        <v>1083</v>
      </c>
      <c r="G28" s="36" t="s">
        <v>1084</v>
      </c>
      <c r="H28" s="36" t="s">
        <v>1085</v>
      </c>
      <c r="I28" s="114"/>
      <c r="J28" s="39" t="s">
        <v>1082</v>
      </c>
      <c r="K28" s="35" t="s">
        <v>1083</v>
      </c>
      <c r="L28" s="35" t="s">
        <v>1084</v>
      </c>
      <c r="M28" s="35" t="s">
        <v>1085</v>
      </c>
      <c r="N28" s="114"/>
      <c r="Q28" s="89"/>
      <c r="R28" s="89"/>
      <c r="S28" s="89"/>
      <c r="T28" s="89" t="s">
        <v>1293</v>
      </c>
      <c r="U28" s="89" t="s">
        <v>1294</v>
      </c>
      <c r="V28" s="89" t="s">
        <v>939</v>
      </c>
      <c r="W28" s="89" t="s">
        <v>1295</v>
      </c>
    </row>
    <row r="29" spans="2:23" x14ac:dyDescent="0.3">
      <c r="C29" s="17" t="s">
        <v>153</v>
      </c>
      <c r="D29" s="17" t="s">
        <v>579</v>
      </c>
      <c r="E29" s="36">
        <v>11</v>
      </c>
      <c r="F29" s="36">
        <v>7</v>
      </c>
      <c r="G29" s="36">
        <v>41</v>
      </c>
      <c r="H29" s="36">
        <v>60</v>
      </c>
      <c r="I29" s="42">
        <f>+SUM(E29:H29)</f>
        <v>119</v>
      </c>
      <c r="J29" s="35">
        <v>12</v>
      </c>
      <c r="K29" s="35">
        <v>8</v>
      </c>
      <c r="L29" s="35">
        <v>25</v>
      </c>
      <c r="M29" s="35">
        <v>68</v>
      </c>
      <c r="N29" s="41">
        <f>+SUM(J29:M29)</f>
        <v>113</v>
      </c>
      <c r="Q29" s="90" t="s">
        <v>579</v>
      </c>
      <c r="R29" s="89" t="s">
        <v>1296</v>
      </c>
      <c r="S29" s="89"/>
      <c r="T29" s="90">
        <f>+E52</f>
        <v>9.2436974789915971E-2</v>
      </c>
      <c r="U29" s="90">
        <f>+F52</f>
        <v>5.8823529411764705E-2</v>
      </c>
      <c r="V29" s="90">
        <f>+G52</f>
        <v>0.34453781512605042</v>
      </c>
      <c r="W29" s="90">
        <f>+H52</f>
        <v>0.50420168067226889</v>
      </c>
    </row>
    <row r="30" spans="2:23" x14ac:dyDescent="0.3">
      <c r="C30" s="17" t="s">
        <v>154</v>
      </c>
      <c r="D30" s="17" t="s">
        <v>581</v>
      </c>
      <c r="E30" s="36">
        <v>91</v>
      </c>
      <c r="F30" s="36">
        <v>4</v>
      </c>
      <c r="G30" s="36">
        <v>7</v>
      </c>
      <c r="H30" s="36">
        <v>5</v>
      </c>
      <c r="I30" s="42">
        <f t="shared" ref="I30:I48" si="6">+SUM(E30:H30)</f>
        <v>107</v>
      </c>
      <c r="J30" s="35">
        <v>74</v>
      </c>
      <c r="K30" s="35">
        <v>3</v>
      </c>
      <c r="L30" s="35">
        <v>7</v>
      </c>
      <c r="M30" s="35">
        <v>17</v>
      </c>
      <c r="N30" s="41">
        <f t="shared" ref="N30:N48" si="7">+SUM(J30:M30)</f>
        <v>101</v>
      </c>
      <c r="Q30" s="90"/>
      <c r="R30" s="89" t="s">
        <v>1297</v>
      </c>
      <c r="S30" s="89"/>
      <c r="T30" s="90">
        <f>+J52</f>
        <v>0.10619469026548672</v>
      </c>
      <c r="U30" s="90">
        <f>+K52</f>
        <v>7.0796460176991149E-2</v>
      </c>
      <c r="V30" s="90">
        <f>+L52</f>
        <v>0.22123893805309736</v>
      </c>
      <c r="W30" s="90">
        <f>+M52</f>
        <v>0.60176991150442483</v>
      </c>
    </row>
    <row r="31" spans="2:23" x14ac:dyDescent="0.3">
      <c r="C31" s="17" t="s">
        <v>155</v>
      </c>
      <c r="D31" s="17" t="s">
        <v>591</v>
      </c>
      <c r="E31" s="36">
        <v>97</v>
      </c>
      <c r="F31" s="36"/>
      <c r="G31" s="36">
        <v>3</v>
      </c>
      <c r="H31" s="36">
        <v>3</v>
      </c>
      <c r="I31" s="42">
        <f t="shared" si="6"/>
        <v>103</v>
      </c>
      <c r="J31" s="35">
        <v>91</v>
      </c>
      <c r="K31" s="35">
        <v>1</v>
      </c>
      <c r="L31" s="35"/>
      <c r="M31" s="35">
        <v>3</v>
      </c>
      <c r="N31" s="41">
        <f t="shared" si="7"/>
        <v>95</v>
      </c>
      <c r="Q31" s="90" t="s">
        <v>581</v>
      </c>
      <c r="R31" s="89" t="s">
        <v>1296</v>
      </c>
      <c r="S31" s="89"/>
      <c r="T31" s="90">
        <f>+E53</f>
        <v>0.85046728971962615</v>
      </c>
      <c r="U31" s="90">
        <f>+F53</f>
        <v>3.7383177570093455E-2</v>
      </c>
      <c r="V31" s="90">
        <f>+G53</f>
        <v>6.5420560747663545E-2</v>
      </c>
      <c r="W31" s="90">
        <f>+H53</f>
        <v>4.6728971962616821E-2</v>
      </c>
    </row>
    <row r="32" spans="2:23" x14ac:dyDescent="0.3">
      <c r="C32" s="17" t="s">
        <v>156</v>
      </c>
      <c r="D32" s="17" t="s">
        <v>1077</v>
      </c>
      <c r="E32" s="36">
        <v>59</v>
      </c>
      <c r="F32" s="36">
        <v>3</v>
      </c>
      <c r="G32" s="36">
        <v>19</v>
      </c>
      <c r="H32" s="36">
        <v>15</v>
      </c>
      <c r="I32" s="42">
        <f t="shared" si="6"/>
        <v>96</v>
      </c>
      <c r="J32" s="35">
        <v>58</v>
      </c>
      <c r="K32" s="35">
        <v>12</v>
      </c>
      <c r="L32" s="35">
        <v>16</v>
      </c>
      <c r="M32" s="35">
        <v>7</v>
      </c>
      <c r="N32" s="41">
        <f t="shared" si="7"/>
        <v>93</v>
      </c>
      <c r="Q32" s="90"/>
      <c r="R32" s="89" t="s">
        <v>1297</v>
      </c>
      <c r="S32" s="89"/>
      <c r="T32" s="90">
        <f>+J53</f>
        <v>0.73267326732673266</v>
      </c>
      <c r="U32" s="90">
        <f>+K53</f>
        <v>2.9702970297029702E-2</v>
      </c>
      <c r="V32" s="90">
        <f>+L53</f>
        <v>6.9306930693069313E-2</v>
      </c>
      <c r="W32" s="90">
        <f>+M53</f>
        <v>0.16831683168316833</v>
      </c>
    </row>
    <row r="33" spans="3:23" x14ac:dyDescent="0.3">
      <c r="C33" s="17" t="s">
        <v>157</v>
      </c>
      <c r="D33" s="17" t="s">
        <v>580</v>
      </c>
      <c r="E33" s="36">
        <v>94</v>
      </c>
      <c r="F33" s="36">
        <v>4</v>
      </c>
      <c r="G33" s="36">
        <v>5</v>
      </c>
      <c r="H33" s="36"/>
      <c r="I33" s="42">
        <f t="shared" si="6"/>
        <v>103</v>
      </c>
      <c r="J33" s="35">
        <v>90</v>
      </c>
      <c r="K33" s="35">
        <v>4</v>
      </c>
      <c r="L33" s="35">
        <v>3</v>
      </c>
      <c r="M33" s="35">
        <v>2</v>
      </c>
      <c r="N33" s="41">
        <f t="shared" si="7"/>
        <v>99</v>
      </c>
      <c r="Q33" s="90" t="s">
        <v>591</v>
      </c>
      <c r="R33" s="89" t="s">
        <v>1296</v>
      </c>
      <c r="S33" s="89"/>
      <c r="T33" s="90">
        <f>+E54</f>
        <v>0.94174757281553401</v>
      </c>
      <c r="U33" s="90">
        <f>+F54</f>
        <v>0</v>
      </c>
      <c r="V33" s="90">
        <f>+G54</f>
        <v>2.9126213592233011E-2</v>
      </c>
      <c r="W33" s="90">
        <f>+H54</f>
        <v>2.9126213592233011E-2</v>
      </c>
    </row>
    <row r="34" spans="3:23" x14ac:dyDescent="0.3">
      <c r="C34" s="17" t="s">
        <v>158</v>
      </c>
      <c r="D34" s="17" t="s">
        <v>1072</v>
      </c>
      <c r="E34" s="36">
        <v>92</v>
      </c>
      <c r="F34" s="36">
        <v>1</v>
      </c>
      <c r="G34" s="36">
        <v>4</v>
      </c>
      <c r="H34" s="36">
        <v>2</v>
      </c>
      <c r="I34" s="42">
        <f t="shared" si="6"/>
        <v>99</v>
      </c>
      <c r="J34" s="35">
        <v>93</v>
      </c>
      <c r="K34" s="35"/>
      <c r="L34" s="35">
        <v>1</v>
      </c>
      <c r="M34" s="35"/>
      <c r="N34" s="41">
        <f t="shared" si="7"/>
        <v>94</v>
      </c>
      <c r="Q34" s="90"/>
      <c r="R34" s="89" t="s">
        <v>1297</v>
      </c>
      <c r="S34" s="89"/>
      <c r="T34" s="90">
        <f>+J54</f>
        <v>0.95789473684210524</v>
      </c>
      <c r="U34" s="90">
        <f>+K54</f>
        <v>1.0526315789473684E-2</v>
      </c>
      <c r="V34" s="90">
        <f>+L54</f>
        <v>0</v>
      </c>
      <c r="W34" s="90">
        <f>+M54</f>
        <v>3.1578947368421054E-2</v>
      </c>
    </row>
    <row r="35" spans="3:23" x14ac:dyDescent="0.3">
      <c r="C35" s="17" t="s">
        <v>159</v>
      </c>
      <c r="D35" s="17" t="s">
        <v>1073</v>
      </c>
      <c r="E35" s="36">
        <v>2</v>
      </c>
      <c r="F35" s="36">
        <v>22</v>
      </c>
      <c r="G35" s="36">
        <v>53</v>
      </c>
      <c r="H35" s="36">
        <v>42</v>
      </c>
      <c r="I35" s="42">
        <f t="shared" si="6"/>
        <v>119</v>
      </c>
      <c r="J35" s="35">
        <v>1</v>
      </c>
      <c r="K35" s="35">
        <v>1</v>
      </c>
      <c r="L35" s="35">
        <v>12</v>
      </c>
      <c r="M35" s="35">
        <v>102</v>
      </c>
      <c r="N35" s="41">
        <f t="shared" si="7"/>
        <v>116</v>
      </c>
      <c r="Q35" s="90" t="s">
        <v>1077</v>
      </c>
      <c r="R35" s="89" t="s">
        <v>1296</v>
      </c>
      <c r="S35" s="89"/>
      <c r="T35" s="90">
        <f>+E55</f>
        <v>0.61458333333333337</v>
      </c>
      <c r="U35" s="90">
        <f>+F55</f>
        <v>3.125E-2</v>
      </c>
      <c r="V35" s="90">
        <f>+G55</f>
        <v>0.19791666666666666</v>
      </c>
      <c r="W35" s="90">
        <f>+H55</f>
        <v>0.15625</v>
      </c>
    </row>
    <row r="36" spans="3:23" x14ac:dyDescent="0.3">
      <c r="C36" s="17" t="s">
        <v>160</v>
      </c>
      <c r="D36" s="17" t="s">
        <v>583</v>
      </c>
      <c r="E36" s="36">
        <v>28</v>
      </c>
      <c r="F36" s="36">
        <v>42</v>
      </c>
      <c r="G36" s="36">
        <v>26</v>
      </c>
      <c r="H36" s="36">
        <v>8</v>
      </c>
      <c r="I36" s="42">
        <f t="shared" si="6"/>
        <v>104</v>
      </c>
      <c r="J36" s="35">
        <v>28</v>
      </c>
      <c r="K36" s="35">
        <v>18</v>
      </c>
      <c r="L36" s="35">
        <v>24</v>
      </c>
      <c r="M36" s="35">
        <v>34</v>
      </c>
      <c r="N36" s="41">
        <f t="shared" si="7"/>
        <v>104</v>
      </c>
      <c r="Q36" s="90"/>
      <c r="R36" s="89" t="s">
        <v>1297</v>
      </c>
      <c r="S36" s="89"/>
      <c r="T36" s="90">
        <f>+J55</f>
        <v>0.62365591397849462</v>
      </c>
      <c r="U36" s="90">
        <f>+K55</f>
        <v>0.12903225806451613</v>
      </c>
      <c r="V36" s="90">
        <f>+L55</f>
        <v>0.17204301075268819</v>
      </c>
      <c r="W36" s="90">
        <f>+M55</f>
        <v>7.5268817204301078E-2</v>
      </c>
    </row>
    <row r="37" spans="3:23" x14ac:dyDescent="0.3">
      <c r="C37" s="17" t="s">
        <v>161</v>
      </c>
      <c r="D37" s="17" t="s">
        <v>1074</v>
      </c>
      <c r="E37" s="36">
        <v>5</v>
      </c>
      <c r="F37" s="36">
        <v>49</v>
      </c>
      <c r="G37" s="36">
        <v>41</v>
      </c>
      <c r="H37" s="36">
        <v>16</v>
      </c>
      <c r="I37" s="42">
        <f t="shared" si="6"/>
        <v>111</v>
      </c>
      <c r="J37" s="35">
        <v>4</v>
      </c>
      <c r="K37" s="35">
        <v>15</v>
      </c>
      <c r="L37" s="35">
        <v>33</v>
      </c>
      <c r="M37" s="35">
        <v>59</v>
      </c>
      <c r="N37" s="41">
        <f t="shared" si="7"/>
        <v>111</v>
      </c>
      <c r="Q37" s="90" t="s">
        <v>580</v>
      </c>
      <c r="R37" s="89" t="s">
        <v>1296</v>
      </c>
      <c r="S37" s="89"/>
      <c r="T37" s="90">
        <f>+E56</f>
        <v>0.91262135922330101</v>
      </c>
      <c r="U37" s="90">
        <f>+F56</f>
        <v>3.8834951456310676E-2</v>
      </c>
      <c r="V37" s="90">
        <f>+G56</f>
        <v>4.8543689320388349E-2</v>
      </c>
      <c r="W37" s="90">
        <f>+H56</f>
        <v>0</v>
      </c>
    </row>
    <row r="38" spans="3:23" x14ac:dyDescent="0.3">
      <c r="C38" s="17" t="s">
        <v>162</v>
      </c>
      <c r="D38" s="17" t="s">
        <v>590</v>
      </c>
      <c r="E38" s="36">
        <v>59</v>
      </c>
      <c r="F38" s="36">
        <v>7</v>
      </c>
      <c r="G38" s="36">
        <v>24</v>
      </c>
      <c r="H38" s="36">
        <v>7</v>
      </c>
      <c r="I38" s="42">
        <f t="shared" si="6"/>
        <v>97</v>
      </c>
      <c r="J38" s="35">
        <v>60</v>
      </c>
      <c r="K38" s="35">
        <v>1</v>
      </c>
      <c r="L38" s="35">
        <v>6</v>
      </c>
      <c r="M38" s="35">
        <v>28</v>
      </c>
      <c r="N38" s="41">
        <f t="shared" si="7"/>
        <v>95</v>
      </c>
      <c r="Q38" s="90"/>
      <c r="R38" s="89" t="s">
        <v>1297</v>
      </c>
      <c r="S38" s="89"/>
      <c r="T38" s="90">
        <f>+J56</f>
        <v>0.90909090909090906</v>
      </c>
      <c r="U38" s="90">
        <f>+K56</f>
        <v>4.0404040404040407E-2</v>
      </c>
      <c r="V38" s="90">
        <f>+L56</f>
        <v>3.0303030303030304E-2</v>
      </c>
      <c r="W38" s="90">
        <f>+M56</f>
        <v>2.0202020202020204E-2</v>
      </c>
    </row>
    <row r="39" spans="3:23" x14ac:dyDescent="0.3">
      <c r="C39" s="17" t="s">
        <v>163</v>
      </c>
      <c r="D39" s="17" t="s">
        <v>588</v>
      </c>
      <c r="E39" s="36">
        <v>3</v>
      </c>
      <c r="F39" s="36">
        <v>13</v>
      </c>
      <c r="G39" s="36">
        <v>55</v>
      </c>
      <c r="H39" s="36">
        <v>38</v>
      </c>
      <c r="I39" s="42">
        <f t="shared" si="6"/>
        <v>109</v>
      </c>
      <c r="J39" s="35">
        <v>1</v>
      </c>
      <c r="K39" s="35">
        <v>9</v>
      </c>
      <c r="L39" s="35">
        <v>25</v>
      </c>
      <c r="M39" s="35">
        <v>72</v>
      </c>
      <c r="N39" s="41">
        <f t="shared" si="7"/>
        <v>107</v>
      </c>
      <c r="Q39" s="90" t="s">
        <v>1072</v>
      </c>
      <c r="R39" s="89" t="s">
        <v>1296</v>
      </c>
      <c r="S39" s="89"/>
      <c r="T39" s="90">
        <f>+E57</f>
        <v>0.92929292929292928</v>
      </c>
      <c r="U39" s="90">
        <f>+F57</f>
        <v>1.0101010101010102E-2</v>
      </c>
      <c r="V39" s="90">
        <f>+G57</f>
        <v>4.0404040404040407E-2</v>
      </c>
      <c r="W39" s="90">
        <f>+H57</f>
        <v>2.0202020202020204E-2</v>
      </c>
    </row>
    <row r="40" spans="3:23" x14ac:dyDescent="0.3">
      <c r="C40" s="17" t="s">
        <v>164</v>
      </c>
      <c r="D40" s="17" t="s">
        <v>589</v>
      </c>
      <c r="E40" s="36">
        <v>80</v>
      </c>
      <c r="F40" s="36">
        <v>5</v>
      </c>
      <c r="G40" s="36">
        <v>7</v>
      </c>
      <c r="H40" s="36">
        <v>5</v>
      </c>
      <c r="I40" s="42">
        <f t="shared" si="6"/>
        <v>97</v>
      </c>
      <c r="J40" s="35">
        <v>79</v>
      </c>
      <c r="K40" s="35"/>
      <c r="L40" s="35">
        <v>7</v>
      </c>
      <c r="M40" s="35">
        <v>10</v>
      </c>
      <c r="N40" s="41">
        <f t="shared" si="7"/>
        <v>96</v>
      </c>
      <c r="Q40" s="90"/>
      <c r="R40" s="89" t="s">
        <v>1297</v>
      </c>
      <c r="S40" s="89"/>
      <c r="T40" s="90">
        <f>+J57</f>
        <v>0.98936170212765961</v>
      </c>
      <c r="U40" s="90">
        <f>+K57</f>
        <v>0</v>
      </c>
      <c r="V40" s="90">
        <f>+L57</f>
        <v>1.0638297872340425E-2</v>
      </c>
      <c r="W40" s="90">
        <f>+M57</f>
        <v>0</v>
      </c>
    </row>
    <row r="41" spans="3:23" x14ac:dyDescent="0.3">
      <c r="C41" s="17" t="s">
        <v>165</v>
      </c>
      <c r="D41" s="17" t="s">
        <v>1075</v>
      </c>
      <c r="E41" s="36">
        <v>16</v>
      </c>
      <c r="F41" s="36">
        <v>5</v>
      </c>
      <c r="G41" s="36">
        <v>21</v>
      </c>
      <c r="H41" s="36">
        <v>67</v>
      </c>
      <c r="I41" s="42">
        <f t="shared" si="6"/>
        <v>109</v>
      </c>
      <c r="J41" s="35">
        <v>16</v>
      </c>
      <c r="K41" s="35">
        <v>7</v>
      </c>
      <c r="L41" s="35">
        <v>25</v>
      </c>
      <c r="M41" s="35">
        <v>59</v>
      </c>
      <c r="N41" s="41">
        <f t="shared" si="7"/>
        <v>107</v>
      </c>
      <c r="Q41" s="90" t="s">
        <v>1073</v>
      </c>
      <c r="R41" s="89" t="s">
        <v>1296</v>
      </c>
      <c r="S41" s="89"/>
      <c r="T41" s="90">
        <f>+E58</f>
        <v>1.680672268907563E-2</v>
      </c>
      <c r="U41" s="90">
        <f>+F58</f>
        <v>0.18487394957983194</v>
      </c>
      <c r="V41" s="90">
        <f>+G58</f>
        <v>0.44537815126050423</v>
      </c>
      <c r="W41" s="90">
        <f>+H58</f>
        <v>0.35294117647058826</v>
      </c>
    </row>
    <row r="42" spans="3:23" x14ac:dyDescent="0.3">
      <c r="C42" s="17" t="s">
        <v>166</v>
      </c>
      <c r="D42" s="17" t="s">
        <v>592</v>
      </c>
      <c r="E42" s="36">
        <v>24</v>
      </c>
      <c r="F42" s="36">
        <v>41</v>
      </c>
      <c r="G42" s="36">
        <v>35</v>
      </c>
      <c r="H42" s="36">
        <v>6</v>
      </c>
      <c r="I42" s="42">
        <f t="shared" si="6"/>
        <v>106</v>
      </c>
      <c r="J42" s="35">
        <v>26</v>
      </c>
      <c r="K42" s="35">
        <v>10</v>
      </c>
      <c r="L42" s="35">
        <v>35</v>
      </c>
      <c r="M42" s="35">
        <v>35</v>
      </c>
      <c r="N42" s="41">
        <f t="shared" si="7"/>
        <v>106</v>
      </c>
      <c r="Q42" s="90"/>
      <c r="R42" s="89" t="s">
        <v>1297</v>
      </c>
      <c r="S42" s="89"/>
      <c r="T42" s="90">
        <f>+J58</f>
        <v>8.6206896551724137E-3</v>
      </c>
      <c r="U42" s="90">
        <f>+K58</f>
        <v>8.6206896551724137E-3</v>
      </c>
      <c r="V42" s="90">
        <f>+L58</f>
        <v>0.10344827586206896</v>
      </c>
      <c r="W42" s="90">
        <f>+M58</f>
        <v>0.87931034482758619</v>
      </c>
    </row>
    <row r="43" spans="3:23" x14ac:dyDescent="0.3">
      <c r="C43" s="17" t="s">
        <v>167</v>
      </c>
      <c r="D43" s="17" t="s">
        <v>1076</v>
      </c>
      <c r="E43" s="36">
        <v>87</v>
      </c>
      <c r="F43" s="36">
        <v>2</v>
      </c>
      <c r="G43" s="36">
        <v>6</v>
      </c>
      <c r="H43" s="36"/>
      <c r="I43" s="42">
        <f t="shared" si="6"/>
        <v>95</v>
      </c>
      <c r="J43" s="35">
        <v>86</v>
      </c>
      <c r="K43" s="35">
        <v>1</v>
      </c>
      <c r="L43" s="35">
        <v>3</v>
      </c>
      <c r="M43" s="35">
        <v>3</v>
      </c>
      <c r="N43" s="41">
        <f t="shared" si="7"/>
        <v>93</v>
      </c>
      <c r="Q43" s="90" t="s">
        <v>583</v>
      </c>
      <c r="R43" s="89" t="s">
        <v>1296</v>
      </c>
      <c r="S43" s="89"/>
      <c r="T43" s="90">
        <f>+E59</f>
        <v>0.26923076923076922</v>
      </c>
      <c r="U43" s="90">
        <f>+F59</f>
        <v>0.40384615384615385</v>
      </c>
      <c r="V43" s="90">
        <f>+G59</f>
        <v>0.25</v>
      </c>
      <c r="W43" s="90">
        <f>+H59</f>
        <v>7.6923076923076927E-2</v>
      </c>
    </row>
    <row r="44" spans="3:23" x14ac:dyDescent="0.3">
      <c r="C44" s="17" t="s">
        <v>168</v>
      </c>
      <c r="D44" s="17" t="s">
        <v>586</v>
      </c>
      <c r="E44" s="36">
        <v>45</v>
      </c>
      <c r="F44" s="36">
        <v>34</v>
      </c>
      <c r="G44" s="36">
        <v>8</v>
      </c>
      <c r="H44" s="36">
        <v>4</v>
      </c>
      <c r="I44" s="42">
        <f t="shared" si="6"/>
        <v>91</v>
      </c>
      <c r="J44" s="35">
        <v>44</v>
      </c>
      <c r="K44" s="35">
        <v>3</v>
      </c>
      <c r="L44" s="35">
        <v>6</v>
      </c>
      <c r="M44" s="35">
        <v>36</v>
      </c>
      <c r="N44" s="41">
        <f t="shared" si="7"/>
        <v>89</v>
      </c>
      <c r="Q44" s="90"/>
      <c r="R44" s="89" t="s">
        <v>1297</v>
      </c>
      <c r="S44" s="89"/>
      <c r="T44" s="90">
        <f>+J59</f>
        <v>0.26923076923076922</v>
      </c>
      <c r="U44" s="90">
        <f>+K59</f>
        <v>0.17307692307692307</v>
      </c>
      <c r="V44" s="90">
        <f>+L59</f>
        <v>0.23076923076923078</v>
      </c>
      <c r="W44" s="90">
        <f>+M59</f>
        <v>0.32692307692307693</v>
      </c>
    </row>
    <row r="45" spans="3:23" x14ac:dyDescent="0.3">
      <c r="C45" s="17" t="s">
        <v>169</v>
      </c>
      <c r="D45" s="17" t="s">
        <v>599</v>
      </c>
      <c r="E45" s="36">
        <v>77</v>
      </c>
      <c r="F45" s="36">
        <v>5</v>
      </c>
      <c r="G45" s="36">
        <v>6</v>
      </c>
      <c r="H45" s="36">
        <v>1</v>
      </c>
      <c r="I45" s="42">
        <f t="shared" si="6"/>
        <v>89</v>
      </c>
      <c r="J45" s="35">
        <v>78</v>
      </c>
      <c r="K45" s="35">
        <v>1</v>
      </c>
      <c r="L45" s="35">
        <v>3</v>
      </c>
      <c r="M45" s="35">
        <v>6</v>
      </c>
      <c r="N45" s="41">
        <f t="shared" si="7"/>
        <v>88</v>
      </c>
      <c r="Q45" s="90" t="s">
        <v>1074</v>
      </c>
      <c r="R45" s="89" t="s">
        <v>1296</v>
      </c>
      <c r="S45" s="89"/>
      <c r="T45" s="90">
        <f>+E60</f>
        <v>4.5045045045045043E-2</v>
      </c>
      <c r="U45" s="90">
        <f>+F60</f>
        <v>0.44144144144144143</v>
      </c>
      <c r="V45" s="90">
        <f>+G60</f>
        <v>0.36936936936936937</v>
      </c>
      <c r="W45" s="90">
        <f>+H60</f>
        <v>0.14414414414414414</v>
      </c>
    </row>
    <row r="46" spans="3:23" x14ac:dyDescent="0.3">
      <c r="C46" s="17" t="s">
        <v>170</v>
      </c>
      <c r="D46" s="17" t="s">
        <v>1078</v>
      </c>
      <c r="E46" s="36">
        <v>1</v>
      </c>
      <c r="F46" s="36">
        <v>2</v>
      </c>
      <c r="G46" s="36">
        <v>19</v>
      </c>
      <c r="H46" s="36">
        <v>83</v>
      </c>
      <c r="I46" s="42">
        <f t="shared" si="6"/>
        <v>105</v>
      </c>
      <c r="J46" s="35">
        <v>1</v>
      </c>
      <c r="K46" s="35">
        <v>1</v>
      </c>
      <c r="L46" s="35">
        <v>12</v>
      </c>
      <c r="M46" s="35">
        <v>88</v>
      </c>
      <c r="N46" s="41">
        <f t="shared" si="7"/>
        <v>102</v>
      </c>
      <c r="Q46" s="90"/>
      <c r="R46" s="89" t="s">
        <v>1297</v>
      </c>
      <c r="S46" s="89"/>
      <c r="T46" s="90">
        <f>+J60</f>
        <v>3.6036036036036036E-2</v>
      </c>
      <c r="U46" s="90">
        <f>+K60</f>
        <v>0.13513513513513514</v>
      </c>
      <c r="V46" s="90">
        <f>+L60</f>
        <v>0.29729729729729731</v>
      </c>
      <c r="W46" s="90">
        <f>+M60</f>
        <v>0.53153153153153154</v>
      </c>
    </row>
    <row r="47" spans="3:23" x14ac:dyDescent="0.3">
      <c r="C47" s="17" t="s">
        <v>171</v>
      </c>
      <c r="D47" s="17" t="s">
        <v>1079</v>
      </c>
      <c r="E47" s="36">
        <v>34</v>
      </c>
      <c r="F47" s="36">
        <v>38</v>
      </c>
      <c r="G47" s="36">
        <v>16</v>
      </c>
      <c r="H47" s="36">
        <v>6</v>
      </c>
      <c r="I47" s="42">
        <f t="shared" si="6"/>
        <v>94</v>
      </c>
      <c r="J47" s="35">
        <v>30</v>
      </c>
      <c r="K47" s="35">
        <v>21</v>
      </c>
      <c r="L47" s="35">
        <v>19</v>
      </c>
      <c r="M47" s="35">
        <v>19</v>
      </c>
      <c r="N47" s="41">
        <f t="shared" si="7"/>
        <v>89</v>
      </c>
      <c r="Q47" s="90" t="s">
        <v>590</v>
      </c>
      <c r="R47" s="89" t="s">
        <v>1296</v>
      </c>
      <c r="S47" s="89"/>
      <c r="T47" s="90">
        <f>+E61</f>
        <v>0.60824742268041232</v>
      </c>
      <c r="U47" s="90">
        <f>+F61</f>
        <v>7.2164948453608241E-2</v>
      </c>
      <c r="V47" s="90">
        <f>+G61</f>
        <v>0.24742268041237114</v>
      </c>
      <c r="W47" s="90">
        <f>+H61</f>
        <v>7.2164948453608241E-2</v>
      </c>
    </row>
    <row r="48" spans="3:23" x14ac:dyDescent="0.3">
      <c r="C48" s="17" t="s">
        <v>172</v>
      </c>
      <c r="D48" s="17" t="s">
        <v>370</v>
      </c>
      <c r="E48" s="36">
        <v>88</v>
      </c>
      <c r="F48" s="36"/>
      <c r="G48" s="36"/>
      <c r="H48" s="36"/>
      <c r="I48" s="42">
        <f t="shared" si="6"/>
        <v>88</v>
      </c>
      <c r="J48" s="35">
        <v>85</v>
      </c>
      <c r="K48" s="35"/>
      <c r="L48" s="35"/>
      <c r="M48" s="35"/>
      <c r="N48" s="41">
        <f t="shared" si="7"/>
        <v>85</v>
      </c>
      <c r="Q48" s="90"/>
      <c r="R48" s="89" t="s">
        <v>1297</v>
      </c>
      <c r="S48" s="89"/>
      <c r="T48" s="90">
        <f>+J61</f>
        <v>0.63157894736842102</v>
      </c>
      <c r="U48" s="90">
        <f>+K61</f>
        <v>1.0526315789473684E-2</v>
      </c>
      <c r="V48" s="90">
        <f>+L61</f>
        <v>6.3157894736842107E-2</v>
      </c>
      <c r="W48" s="90">
        <f>+M61</f>
        <v>0.29473684210526313</v>
      </c>
    </row>
    <row r="49" spans="3:23" x14ac:dyDescent="0.3">
      <c r="E49" s="34"/>
      <c r="F49" s="34"/>
      <c r="G49" s="34"/>
      <c r="H49" s="34"/>
      <c r="I49" s="34"/>
      <c r="Q49" s="90" t="s">
        <v>588</v>
      </c>
      <c r="R49" s="89" t="s">
        <v>1296</v>
      </c>
      <c r="S49" s="89"/>
      <c r="T49" s="90">
        <f>+E62</f>
        <v>2.7522935779816515E-2</v>
      </c>
      <c r="U49" s="90">
        <f>+F62</f>
        <v>0.11926605504587157</v>
      </c>
      <c r="V49" s="90">
        <f>+G62</f>
        <v>0.50458715596330272</v>
      </c>
      <c r="W49" s="90">
        <f>+H62</f>
        <v>0.34862385321100919</v>
      </c>
    </row>
    <row r="50" spans="3:23" x14ac:dyDescent="0.3">
      <c r="C50" s="109"/>
      <c r="D50" s="110"/>
      <c r="E50" s="115" t="s">
        <v>1080</v>
      </c>
      <c r="F50" s="116"/>
      <c r="G50" s="116"/>
      <c r="H50" s="117"/>
      <c r="I50" s="113" t="s">
        <v>876</v>
      </c>
      <c r="J50" s="115" t="s">
        <v>1081</v>
      </c>
      <c r="K50" s="116"/>
      <c r="L50" s="116"/>
      <c r="M50" s="117"/>
      <c r="N50" s="113" t="s">
        <v>876</v>
      </c>
      <c r="Q50" s="90"/>
      <c r="R50" s="89" t="s">
        <v>1297</v>
      </c>
      <c r="S50" s="89"/>
      <c r="T50" s="90">
        <f>+J62</f>
        <v>9.3457943925233638E-3</v>
      </c>
      <c r="U50" s="90">
        <f>+K62</f>
        <v>8.4112149532710276E-2</v>
      </c>
      <c r="V50" s="90">
        <f>+L62</f>
        <v>0.23364485981308411</v>
      </c>
      <c r="W50" s="90">
        <f>+M62</f>
        <v>0.67289719626168221</v>
      </c>
    </row>
    <row r="51" spans="3:23" ht="27.6" x14ac:dyDescent="0.3">
      <c r="C51" s="111"/>
      <c r="D51" s="112"/>
      <c r="E51" s="40" t="s">
        <v>1082</v>
      </c>
      <c r="F51" s="36" t="s">
        <v>1083</v>
      </c>
      <c r="G51" s="36" t="s">
        <v>1084</v>
      </c>
      <c r="H51" s="36" t="s">
        <v>1085</v>
      </c>
      <c r="I51" s="114"/>
      <c r="J51" s="39" t="s">
        <v>1082</v>
      </c>
      <c r="K51" s="35" t="s">
        <v>1083</v>
      </c>
      <c r="L51" s="35" t="s">
        <v>1084</v>
      </c>
      <c r="M51" s="35" t="s">
        <v>1085</v>
      </c>
      <c r="N51" s="114"/>
      <c r="Q51" s="90" t="s">
        <v>589</v>
      </c>
      <c r="R51" s="89" t="s">
        <v>1296</v>
      </c>
      <c r="S51" s="89"/>
      <c r="T51" s="90">
        <f>+E63</f>
        <v>0.82474226804123707</v>
      </c>
      <c r="U51" s="90">
        <f>+F63</f>
        <v>5.1546391752577317E-2</v>
      </c>
      <c r="V51" s="90">
        <f>+G63</f>
        <v>7.2164948453608241E-2</v>
      </c>
      <c r="W51" s="90">
        <f>+H63</f>
        <v>5.1546391752577317E-2</v>
      </c>
    </row>
    <row r="52" spans="3:23" x14ac:dyDescent="0.3">
      <c r="C52" s="17" t="s">
        <v>153</v>
      </c>
      <c r="D52" s="17" t="s">
        <v>579</v>
      </c>
      <c r="E52" s="37">
        <f>+E29/I29</f>
        <v>9.2436974789915971E-2</v>
      </c>
      <c r="F52" s="37">
        <f>+F29/I29</f>
        <v>5.8823529411764705E-2</v>
      </c>
      <c r="G52" s="37">
        <f>+G29/I29</f>
        <v>0.34453781512605042</v>
      </c>
      <c r="H52" s="37">
        <f>+H29/I29</f>
        <v>0.50420168067226889</v>
      </c>
      <c r="I52" s="43">
        <f>+SUM(E52:H52)</f>
        <v>1</v>
      </c>
      <c r="J52" s="37">
        <f>+J29/N29</f>
        <v>0.10619469026548672</v>
      </c>
      <c r="K52" s="37">
        <f>+K29/N29</f>
        <v>7.0796460176991149E-2</v>
      </c>
      <c r="L52" s="37">
        <f>+L29/N29</f>
        <v>0.22123893805309736</v>
      </c>
      <c r="M52" s="37">
        <f>+M29/N29</f>
        <v>0.60176991150442483</v>
      </c>
      <c r="N52" s="43">
        <f>+SUM(J52:M52)</f>
        <v>1</v>
      </c>
      <c r="Q52" s="90"/>
      <c r="R52" s="89" t="s">
        <v>1297</v>
      </c>
      <c r="S52" s="89"/>
      <c r="T52" s="90">
        <f>+J63</f>
        <v>0.82291666666666663</v>
      </c>
      <c r="U52" s="90">
        <f>+K63</f>
        <v>0</v>
      </c>
      <c r="V52" s="90">
        <f>+L63</f>
        <v>7.2916666666666671E-2</v>
      </c>
      <c r="W52" s="90">
        <f>+M63</f>
        <v>0.10416666666666667</v>
      </c>
    </row>
    <row r="53" spans="3:23" x14ac:dyDescent="0.3">
      <c r="C53" s="17" t="s">
        <v>154</v>
      </c>
      <c r="D53" s="17" t="s">
        <v>581</v>
      </c>
      <c r="E53" s="37">
        <f t="shared" ref="E53:E71" si="8">+E30/I30</f>
        <v>0.85046728971962615</v>
      </c>
      <c r="F53" s="37">
        <f t="shared" ref="F53:F71" si="9">+F30/I30</f>
        <v>3.7383177570093455E-2</v>
      </c>
      <c r="G53" s="37">
        <f t="shared" ref="G53:G71" si="10">+G30/I30</f>
        <v>6.5420560747663545E-2</v>
      </c>
      <c r="H53" s="37">
        <f t="shared" ref="H53:H71" si="11">+H30/I30</f>
        <v>4.6728971962616821E-2</v>
      </c>
      <c r="I53" s="43">
        <f t="shared" ref="I53:I71" si="12">+SUM(E53:H53)</f>
        <v>1</v>
      </c>
      <c r="J53" s="37">
        <f t="shared" ref="J53:J71" si="13">+J30/N30</f>
        <v>0.73267326732673266</v>
      </c>
      <c r="K53" s="37">
        <f t="shared" ref="K53:K71" si="14">+K30/N30</f>
        <v>2.9702970297029702E-2</v>
      </c>
      <c r="L53" s="37">
        <f t="shared" ref="L53:L71" si="15">+L30/N30</f>
        <v>6.9306930693069313E-2</v>
      </c>
      <c r="M53" s="37">
        <f t="shared" ref="M53:M71" si="16">+M30/N30</f>
        <v>0.16831683168316833</v>
      </c>
      <c r="N53" s="43">
        <f t="shared" ref="N53:N71" si="17">+SUM(J53:M53)</f>
        <v>1</v>
      </c>
      <c r="Q53" s="90" t="s">
        <v>1075</v>
      </c>
      <c r="R53" s="89" t="s">
        <v>1296</v>
      </c>
      <c r="S53" s="89"/>
      <c r="T53" s="90">
        <f>+E64</f>
        <v>0.14678899082568808</v>
      </c>
      <c r="U53" s="90">
        <f>+F64</f>
        <v>4.5871559633027525E-2</v>
      </c>
      <c r="V53" s="90">
        <f>+G64</f>
        <v>0.19266055045871561</v>
      </c>
      <c r="W53" s="90">
        <f>+H64</f>
        <v>0.61467889908256879</v>
      </c>
    </row>
    <row r="54" spans="3:23" x14ac:dyDescent="0.3">
      <c r="C54" s="17" t="s">
        <v>155</v>
      </c>
      <c r="D54" s="17" t="s">
        <v>591</v>
      </c>
      <c r="E54" s="37">
        <f t="shared" si="8"/>
        <v>0.94174757281553401</v>
      </c>
      <c r="F54" s="37">
        <f t="shared" si="9"/>
        <v>0</v>
      </c>
      <c r="G54" s="37">
        <f t="shared" si="10"/>
        <v>2.9126213592233011E-2</v>
      </c>
      <c r="H54" s="37">
        <f t="shared" si="11"/>
        <v>2.9126213592233011E-2</v>
      </c>
      <c r="I54" s="43">
        <f t="shared" si="12"/>
        <v>1</v>
      </c>
      <c r="J54" s="37">
        <f t="shared" si="13"/>
        <v>0.95789473684210524</v>
      </c>
      <c r="K54" s="37">
        <f t="shared" si="14"/>
        <v>1.0526315789473684E-2</v>
      </c>
      <c r="L54" s="37">
        <f t="shared" si="15"/>
        <v>0</v>
      </c>
      <c r="M54" s="37">
        <f t="shared" si="16"/>
        <v>3.1578947368421054E-2</v>
      </c>
      <c r="N54" s="43">
        <f t="shared" si="17"/>
        <v>1</v>
      </c>
      <c r="Q54" s="90"/>
      <c r="R54" s="89" t="s">
        <v>1297</v>
      </c>
      <c r="S54" s="89"/>
      <c r="T54" s="90">
        <f>+J64</f>
        <v>0.14953271028037382</v>
      </c>
      <c r="U54" s="90">
        <f>+K64</f>
        <v>6.5420560747663545E-2</v>
      </c>
      <c r="V54" s="90">
        <f>+L64</f>
        <v>0.23364485981308411</v>
      </c>
      <c r="W54" s="90">
        <f>+M64</f>
        <v>0.55140186915887845</v>
      </c>
    </row>
    <row r="55" spans="3:23" x14ac:dyDescent="0.3">
      <c r="C55" s="17" t="s">
        <v>156</v>
      </c>
      <c r="D55" s="17" t="s">
        <v>1077</v>
      </c>
      <c r="E55" s="37">
        <f t="shared" si="8"/>
        <v>0.61458333333333337</v>
      </c>
      <c r="F55" s="37">
        <f t="shared" si="9"/>
        <v>3.125E-2</v>
      </c>
      <c r="G55" s="37">
        <f t="shared" si="10"/>
        <v>0.19791666666666666</v>
      </c>
      <c r="H55" s="37">
        <f t="shared" si="11"/>
        <v>0.15625</v>
      </c>
      <c r="I55" s="43">
        <f t="shared" si="12"/>
        <v>1</v>
      </c>
      <c r="J55" s="37">
        <f t="shared" si="13"/>
        <v>0.62365591397849462</v>
      </c>
      <c r="K55" s="37">
        <f t="shared" si="14"/>
        <v>0.12903225806451613</v>
      </c>
      <c r="L55" s="37">
        <f t="shared" si="15"/>
        <v>0.17204301075268819</v>
      </c>
      <c r="M55" s="37">
        <f t="shared" si="16"/>
        <v>7.5268817204301078E-2</v>
      </c>
      <c r="N55" s="43">
        <f t="shared" si="17"/>
        <v>1</v>
      </c>
      <c r="Q55" s="90" t="s">
        <v>1300</v>
      </c>
      <c r="R55" s="89" t="s">
        <v>1296</v>
      </c>
      <c r="S55" s="89"/>
      <c r="T55" s="90">
        <f>+E65</f>
        <v>0.22641509433962265</v>
      </c>
      <c r="U55" s="90">
        <f>+F65</f>
        <v>0.3867924528301887</v>
      </c>
      <c r="V55" s="90">
        <f>+G65</f>
        <v>0.330188679245283</v>
      </c>
      <c r="W55" s="90">
        <f>+H65</f>
        <v>5.6603773584905662E-2</v>
      </c>
    </row>
    <row r="56" spans="3:23" x14ac:dyDescent="0.3">
      <c r="C56" s="17" t="s">
        <v>157</v>
      </c>
      <c r="D56" s="17" t="s">
        <v>580</v>
      </c>
      <c r="E56" s="37">
        <f t="shared" si="8"/>
        <v>0.91262135922330101</v>
      </c>
      <c r="F56" s="37">
        <f t="shared" si="9"/>
        <v>3.8834951456310676E-2</v>
      </c>
      <c r="G56" s="37">
        <f t="shared" si="10"/>
        <v>4.8543689320388349E-2</v>
      </c>
      <c r="H56" s="37">
        <f t="shared" si="11"/>
        <v>0</v>
      </c>
      <c r="I56" s="43">
        <f t="shared" si="12"/>
        <v>1</v>
      </c>
      <c r="J56" s="37">
        <f t="shared" si="13"/>
        <v>0.90909090909090906</v>
      </c>
      <c r="K56" s="37">
        <f t="shared" si="14"/>
        <v>4.0404040404040407E-2</v>
      </c>
      <c r="L56" s="37">
        <f t="shared" si="15"/>
        <v>3.0303030303030304E-2</v>
      </c>
      <c r="M56" s="37">
        <f t="shared" si="16"/>
        <v>2.0202020202020204E-2</v>
      </c>
      <c r="N56" s="43">
        <f t="shared" si="17"/>
        <v>1</v>
      </c>
      <c r="Q56" s="90"/>
      <c r="R56" s="89" t="s">
        <v>1297</v>
      </c>
      <c r="S56" s="89"/>
      <c r="T56" s="90">
        <f>+J65</f>
        <v>0.24528301886792453</v>
      </c>
      <c r="U56" s="90">
        <f>+K65</f>
        <v>9.4339622641509441E-2</v>
      </c>
      <c r="V56" s="90">
        <f>+L65</f>
        <v>0.330188679245283</v>
      </c>
      <c r="W56" s="90">
        <f>+M65</f>
        <v>0.330188679245283</v>
      </c>
    </row>
    <row r="57" spans="3:23" x14ac:dyDescent="0.3">
      <c r="C57" s="17" t="s">
        <v>158</v>
      </c>
      <c r="D57" s="17" t="s">
        <v>1072</v>
      </c>
      <c r="E57" s="37">
        <f t="shared" si="8"/>
        <v>0.92929292929292928</v>
      </c>
      <c r="F57" s="37">
        <f t="shared" si="9"/>
        <v>1.0101010101010102E-2</v>
      </c>
      <c r="G57" s="37">
        <f t="shared" si="10"/>
        <v>4.0404040404040407E-2</v>
      </c>
      <c r="H57" s="37">
        <f t="shared" si="11"/>
        <v>2.0202020202020204E-2</v>
      </c>
      <c r="I57" s="43">
        <f t="shared" si="12"/>
        <v>1</v>
      </c>
      <c r="J57" s="37">
        <f t="shared" si="13"/>
        <v>0.98936170212765961</v>
      </c>
      <c r="K57" s="37">
        <f t="shared" si="14"/>
        <v>0</v>
      </c>
      <c r="L57" s="37">
        <f t="shared" si="15"/>
        <v>1.0638297872340425E-2</v>
      </c>
      <c r="M57" s="37">
        <f t="shared" si="16"/>
        <v>0</v>
      </c>
      <c r="N57" s="43">
        <f t="shared" si="17"/>
        <v>1</v>
      </c>
      <c r="Q57" s="90" t="s">
        <v>1299</v>
      </c>
      <c r="R57" s="89" t="s">
        <v>1296</v>
      </c>
      <c r="S57" s="89"/>
      <c r="T57" s="90">
        <f>+E66</f>
        <v>0.91578947368421049</v>
      </c>
      <c r="U57" s="90">
        <f>+F66</f>
        <v>2.1052631578947368E-2</v>
      </c>
      <c r="V57" s="90">
        <f>+G66</f>
        <v>6.3157894736842107E-2</v>
      </c>
      <c r="W57" s="90">
        <f>+H66</f>
        <v>0</v>
      </c>
    </row>
    <row r="58" spans="3:23" x14ac:dyDescent="0.3">
      <c r="C58" s="17" t="s">
        <v>159</v>
      </c>
      <c r="D58" s="17" t="s">
        <v>1073</v>
      </c>
      <c r="E58" s="37">
        <f t="shared" si="8"/>
        <v>1.680672268907563E-2</v>
      </c>
      <c r="F58" s="37">
        <f t="shared" si="9"/>
        <v>0.18487394957983194</v>
      </c>
      <c r="G58" s="37">
        <f t="shared" si="10"/>
        <v>0.44537815126050423</v>
      </c>
      <c r="H58" s="37">
        <f t="shared" si="11"/>
        <v>0.35294117647058826</v>
      </c>
      <c r="I58" s="43">
        <f t="shared" si="12"/>
        <v>1</v>
      </c>
      <c r="J58" s="37">
        <f t="shared" si="13"/>
        <v>8.6206896551724137E-3</v>
      </c>
      <c r="K58" s="37">
        <f t="shared" si="14"/>
        <v>8.6206896551724137E-3</v>
      </c>
      <c r="L58" s="37">
        <f t="shared" si="15"/>
        <v>0.10344827586206896</v>
      </c>
      <c r="M58" s="37">
        <f t="shared" si="16"/>
        <v>0.87931034482758619</v>
      </c>
      <c r="N58" s="43">
        <f t="shared" si="17"/>
        <v>1</v>
      </c>
      <c r="Q58" s="90"/>
      <c r="R58" s="89" t="s">
        <v>1297</v>
      </c>
      <c r="S58" s="89"/>
      <c r="T58" s="90">
        <f>+J66</f>
        <v>0.92473118279569888</v>
      </c>
      <c r="U58" s="90">
        <f>+K66</f>
        <v>1.0752688172043012E-2</v>
      </c>
      <c r="V58" s="90">
        <f>+L66</f>
        <v>3.2258064516129031E-2</v>
      </c>
      <c r="W58" s="90">
        <f>+M66</f>
        <v>3.2258064516129031E-2</v>
      </c>
    </row>
    <row r="59" spans="3:23" x14ac:dyDescent="0.3">
      <c r="C59" s="17" t="s">
        <v>160</v>
      </c>
      <c r="D59" s="17" t="s">
        <v>583</v>
      </c>
      <c r="E59" s="37">
        <f t="shared" si="8"/>
        <v>0.26923076923076922</v>
      </c>
      <c r="F59" s="37">
        <f t="shared" si="9"/>
        <v>0.40384615384615385</v>
      </c>
      <c r="G59" s="37">
        <f t="shared" si="10"/>
        <v>0.25</v>
      </c>
      <c r="H59" s="37">
        <f t="shared" si="11"/>
        <v>7.6923076923076927E-2</v>
      </c>
      <c r="I59" s="43">
        <f t="shared" si="12"/>
        <v>1</v>
      </c>
      <c r="J59" s="37">
        <f t="shared" si="13"/>
        <v>0.26923076923076922</v>
      </c>
      <c r="K59" s="37">
        <f t="shared" si="14"/>
        <v>0.17307692307692307</v>
      </c>
      <c r="L59" s="37">
        <f t="shared" si="15"/>
        <v>0.23076923076923078</v>
      </c>
      <c r="M59" s="37">
        <f t="shared" si="16"/>
        <v>0.32692307692307693</v>
      </c>
      <c r="N59" s="43">
        <f t="shared" si="17"/>
        <v>1</v>
      </c>
      <c r="Q59" s="90" t="s">
        <v>586</v>
      </c>
      <c r="R59" s="89" t="s">
        <v>1296</v>
      </c>
      <c r="S59" s="89"/>
      <c r="T59" s="90">
        <f>+E67</f>
        <v>0.49450549450549453</v>
      </c>
      <c r="U59" s="90">
        <f>+F67</f>
        <v>0.37362637362637363</v>
      </c>
      <c r="V59" s="90">
        <f>+G67</f>
        <v>8.7912087912087919E-2</v>
      </c>
      <c r="W59" s="90">
        <f>+H67</f>
        <v>4.3956043956043959E-2</v>
      </c>
    </row>
    <row r="60" spans="3:23" x14ac:dyDescent="0.3">
      <c r="C60" s="17" t="s">
        <v>161</v>
      </c>
      <c r="D60" s="17" t="s">
        <v>1298</v>
      </c>
      <c r="E60" s="37">
        <f t="shared" si="8"/>
        <v>4.5045045045045043E-2</v>
      </c>
      <c r="F60" s="37">
        <f t="shared" si="9"/>
        <v>0.44144144144144143</v>
      </c>
      <c r="G60" s="37">
        <f t="shared" si="10"/>
        <v>0.36936936936936937</v>
      </c>
      <c r="H60" s="37">
        <f t="shared" si="11"/>
        <v>0.14414414414414414</v>
      </c>
      <c r="I60" s="43">
        <f t="shared" si="12"/>
        <v>0.99999999999999989</v>
      </c>
      <c r="J60" s="37">
        <f t="shared" si="13"/>
        <v>3.6036036036036036E-2</v>
      </c>
      <c r="K60" s="37">
        <f t="shared" si="14"/>
        <v>0.13513513513513514</v>
      </c>
      <c r="L60" s="37">
        <f t="shared" si="15"/>
        <v>0.29729729729729731</v>
      </c>
      <c r="M60" s="37">
        <f t="shared" si="16"/>
        <v>0.53153153153153154</v>
      </c>
      <c r="N60" s="43">
        <f t="shared" si="17"/>
        <v>1</v>
      </c>
      <c r="Q60" s="90"/>
      <c r="R60" s="89" t="s">
        <v>1297</v>
      </c>
      <c r="S60" s="89"/>
      <c r="T60" s="90">
        <f>+J67</f>
        <v>0.4943820224719101</v>
      </c>
      <c r="U60" s="90">
        <f>+K67</f>
        <v>3.3707865168539325E-2</v>
      </c>
      <c r="V60" s="90">
        <f>+L67</f>
        <v>6.741573033707865E-2</v>
      </c>
      <c r="W60" s="90">
        <f>+M67</f>
        <v>0.4044943820224719</v>
      </c>
    </row>
    <row r="61" spans="3:23" x14ac:dyDescent="0.3">
      <c r="C61" s="17" t="s">
        <v>162</v>
      </c>
      <c r="D61" s="17" t="s">
        <v>590</v>
      </c>
      <c r="E61" s="37">
        <f t="shared" si="8"/>
        <v>0.60824742268041232</v>
      </c>
      <c r="F61" s="37">
        <f t="shared" si="9"/>
        <v>7.2164948453608241E-2</v>
      </c>
      <c r="G61" s="37">
        <f t="shared" si="10"/>
        <v>0.24742268041237114</v>
      </c>
      <c r="H61" s="37">
        <f t="shared" si="11"/>
        <v>7.2164948453608241E-2</v>
      </c>
      <c r="I61" s="43">
        <f t="shared" si="12"/>
        <v>0.99999999999999989</v>
      </c>
      <c r="J61" s="37">
        <f t="shared" si="13"/>
        <v>0.63157894736842102</v>
      </c>
      <c r="K61" s="37">
        <f t="shared" si="14"/>
        <v>1.0526315789473684E-2</v>
      </c>
      <c r="L61" s="37">
        <f t="shared" si="15"/>
        <v>6.3157894736842107E-2</v>
      </c>
      <c r="M61" s="37">
        <f t="shared" si="16"/>
        <v>0.29473684210526313</v>
      </c>
      <c r="N61" s="43">
        <f t="shared" si="17"/>
        <v>1</v>
      </c>
      <c r="Q61" s="90" t="s">
        <v>599</v>
      </c>
      <c r="R61" s="89" t="s">
        <v>1296</v>
      </c>
      <c r="S61" s="89"/>
      <c r="T61" s="90">
        <f>+E68</f>
        <v>0.8651685393258427</v>
      </c>
      <c r="U61" s="90">
        <f>+F68</f>
        <v>5.6179775280898875E-2</v>
      </c>
      <c r="V61" s="90">
        <f>+G68</f>
        <v>6.741573033707865E-2</v>
      </c>
      <c r="W61" s="90">
        <f>+H68</f>
        <v>1.1235955056179775E-2</v>
      </c>
    </row>
    <row r="62" spans="3:23" x14ac:dyDescent="0.3">
      <c r="C62" s="17" t="s">
        <v>163</v>
      </c>
      <c r="D62" s="17" t="s">
        <v>588</v>
      </c>
      <c r="E62" s="37">
        <f t="shared" si="8"/>
        <v>2.7522935779816515E-2</v>
      </c>
      <c r="F62" s="37">
        <f t="shared" si="9"/>
        <v>0.11926605504587157</v>
      </c>
      <c r="G62" s="37">
        <f t="shared" si="10"/>
        <v>0.50458715596330272</v>
      </c>
      <c r="H62" s="37">
        <f t="shared" si="11"/>
        <v>0.34862385321100919</v>
      </c>
      <c r="I62" s="43">
        <f t="shared" si="12"/>
        <v>1</v>
      </c>
      <c r="J62" s="37">
        <f t="shared" si="13"/>
        <v>9.3457943925233638E-3</v>
      </c>
      <c r="K62" s="37">
        <f t="shared" si="14"/>
        <v>8.4112149532710276E-2</v>
      </c>
      <c r="L62" s="37">
        <f t="shared" si="15"/>
        <v>0.23364485981308411</v>
      </c>
      <c r="M62" s="37">
        <f t="shared" si="16"/>
        <v>0.67289719626168221</v>
      </c>
      <c r="N62" s="43">
        <f t="shared" si="17"/>
        <v>1</v>
      </c>
      <c r="Q62" s="90"/>
      <c r="R62" s="89" t="s">
        <v>1297</v>
      </c>
      <c r="S62" s="89"/>
      <c r="T62" s="90">
        <f>+J68</f>
        <v>0.88636363636363635</v>
      </c>
      <c r="U62" s="90">
        <f>+K68</f>
        <v>1.1363636363636364E-2</v>
      </c>
      <c r="V62" s="90">
        <f>+L68</f>
        <v>3.4090909090909088E-2</v>
      </c>
      <c r="W62" s="90">
        <f>+M68</f>
        <v>6.8181818181818177E-2</v>
      </c>
    </row>
    <row r="63" spans="3:23" x14ac:dyDescent="0.3">
      <c r="C63" s="17" t="s">
        <v>164</v>
      </c>
      <c r="D63" s="17" t="s">
        <v>589</v>
      </c>
      <c r="E63" s="37">
        <f t="shared" si="8"/>
        <v>0.82474226804123707</v>
      </c>
      <c r="F63" s="37">
        <f t="shared" si="9"/>
        <v>5.1546391752577317E-2</v>
      </c>
      <c r="G63" s="37">
        <f t="shared" si="10"/>
        <v>7.2164948453608241E-2</v>
      </c>
      <c r="H63" s="37">
        <f t="shared" si="11"/>
        <v>5.1546391752577317E-2</v>
      </c>
      <c r="I63" s="43">
        <f t="shared" si="12"/>
        <v>1</v>
      </c>
      <c r="J63" s="37">
        <f t="shared" si="13"/>
        <v>0.82291666666666663</v>
      </c>
      <c r="K63" s="37">
        <f t="shared" si="14"/>
        <v>0</v>
      </c>
      <c r="L63" s="37">
        <f t="shared" si="15"/>
        <v>7.2916666666666671E-2</v>
      </c>
      <c r="M63" s="37">
        <f t="shared" si="16"/>
        <v>0.10416666666666667</v>
      </c>
      <c r="N63" s="43">
        <f t="shared" si="17"/>
        <v>0.99999999999999989</v>
      </c>
      <c r="Q63" s="90" t="s">
        <v>1078</v>
      </c>
      <c r="R63" s="89" t="s">
        <v>1296</v>
      </c>
      <c r="S63" s="89"/>
      <c r="T63" s="90">
        <f>+E69</f>
        <v>9.5238095238095247E-3</v>
      </c>
      <c r="U63" s="90">
        <f>+F69</f>
        <v>1.9047619047619049E-2</v>
      </c>
      <c r="V63" s="90">
        <f>+G69</f>
        <v>0.18095238095238095</v>
      </c>
      <c r="W63" s="90">
        <f>+H69</f>
        <v>0.79047619047619044</v>
      </c>
    </row>
    <row r="64" spans="3:23" x14ac:dyDescent="0.3">
      <c r="C64" s="17" t="s">
        <v>165</v>
      </c>
      <c r="D64" s="17" t="s">
        <v>1075</v>
      </c>
      <c r="E64" s="37">
        <f t="shared" si="8"/>
        <v>0.14678899082568808</v>
      </c>
      <c r="F64" s="37">
        <f t="shared" si="9"/>
        <v>4.5871559633027525E-2</v>
      </c>
      <c r="G64" s="37">
        <f t="shared" si="10"/>
        <v>0.19266055045871561</v>
      </c>
      <c r="H64" s="37">
        <f t="shared" si="11"/>
        <v>0.61467889908256879</v>
      </c>
      <c r="I64" s="43">
        <f t="shared" si="12"/>
        <v>1</v>
      </c>
      <c r="J64" s="37">
        <f t="shared" si="13"/>
        <v>0.14953271028037382</v>
      </c>
      <c r="K64" s="37">
        <f t="shared" si="14"/>
        <v>6.5420560747663545E-2</v>
      </c>
      <c r="L64" s="37">
        <f t="shared" si="15"/>
        <v>0.23364485981308411</v>
      </c>
      <c r="M64" s="37">
        <f t="shared" si="16"/>
        <v>0.55140186915887845</v>
      </c>
      <c r="N64" s="43">
        <f t="shared" si="17"/>
        <v>0.99999999999999989</v>
      </c>
      <c r="Q64" s="90"/>
      <c r="R64" s="89" t="s">
        <v>1297</v>
      </c>
      <c r="S64" s="89"/>
      <c r="T64" s="90">
        <f>+J69</f>
        <v>9.8039215686274508E-3</v>
      </c>
      <c r="U64" s="90">
        <f>+K69</f>
        <v>9.8039215686274508E-3</v>
      </c>
      <c r="V64" s="90">
        <f>+L69</f>
        <v>0.11764705882352941</v>
      </c>
      <c r="W64" s="90">
        <f>+M69</f>
        <v>0.86274509803921573</v>
      </c>
    </row>
    <row r="65" spans="2:26" x14ac:dyDescent="0.3">
      <c r="C65" s="17" t="s">
        <v>166</v>
      </c>
      <c r="D65" s="17" t="s">
        <v>592</v>
      </c>
      <c r="E65" s="37">
        <f t="shared" si="8"/>
        <v>0.22641509433962265</v>
      </c>
      <c r="F65" s="37">
        <f t="shared" si="9"/>
        <v>0.3867924528301887</v>
      </c>
      <c r="G65" s="37">
        <f t="shared" si="10"/>
        <v>0.330188679245283</v>
      </c>
      <c r="H65" s="37">
        <f t="shared" si="11"/>
        <v>5.6603773584905662E-2</v>
      </c>
      <c r="I65" s="43">
        <f t="shared" si="12"/>
        <v>1</v>
      </c>
      <c r="J65" s="37">
        <f t="shared" si="13"/>
        <v>0.24528301886792453</v>
      </c>
      <c r="K65" s="37">
        <f t="shared" si="14"/>
        <v>9.4339622641509441E-2</v>
      </c>
      <c r="L65" s="37">
        <f t="shared" si="15"/>
        <v>0.330188679245283</v>
      </c>
      <c r="M65" s="37">
        <f t="shared" si="16"/>
        <v>0.330188679245283</v>
      </c>
      <c r="N65" s="43">
        <f t="shared" si="17"/>
        <v>1</v>
      </c>
      <c r="Q65" s="90" t="s">
        <v>1079</v>
      </c>
      <c r="R65" s="89" t="s">
        <v>1296</v>
      </c>
      <c r="S65" s="89"/>
      <c r="T65" s="90">
        <f>+E70</f>
        <v>0.36170212765957449</v>
      </c>
      <c r="U65" s="90">
        <f>+F70</f>
        <v>0.40425531914893614</v>
      </c>
      <c r="V65" s="90">
        <f>+G70</f>
        <v>0.1702127659574468</v>
      </c>
      <c r="W65" s="90">
        <f>+H70</f>
        <v>6.3829787234042548E-2</v>
      </c>
    </row>
    <row r="66" spans="2:26" x14ac:dyDescent="0.3">
      <c r="C66" s="17" t="s">
        <v>167</v>
      </c>
      <c r="D66" s="17" t="s">
        <v>1299</v>
      </c>
      <c r="E66" s="37">
        <f t="shared" si="8"/>
        <v>0.91578947368421049</v>
      </c>
      <c r="F66" s="37">
        <f t="shared" si="9"/>
        <v>2.1052631578947368E-2</v>
      </c>
      <c r="G66" s="37">
        <f t="shared" si="10"/>
        <v>6.3157894736842107E-2</v>
      </c>
      <c r="H66" s="37">
        <f t="shared" si="11"/>
        <v>0</v>
      </c>
      <c r="I66" s="43">
        <f t="shared" si="12"/>
        <v>0.99999999999999989</v>
      </c>
      <c r="J66" s="37">
        <f t="shared" si="13"/>
        <v>0.92473118279569888</v>
      </c>
      <c r="K66" s="37">
        <f t="shared" si="14"/>
        <v>1.0752688172043012E-2</v>
      </c>
      <c r="L66" s="37">
        <f t="shared" si="15"/>
        <v>3.2258064516129031E-2</v>
      </c>
      <c r="M66" s="37">
        <f t="shared" si="16"/>
        <v>3.2258064516129031E-2</v>
      </c>
      <c r="N66" s="43">
        <f t="shared" si="17"/>
        <v>0.99999999999999989</v>
      </c>
      <c r="Q66" s="89"/>
      <c r="R66" s="89" t="s">
        <v>1297</v>
      </c>
      <c r="S66" s="89"/>
      <c r="T66" s="90">
        <f>+J70</f>
        <v>0.33707865168539325</v>
      </c>
      <c r="U66" s="90">
        <f>+K70</f>
        <v>0.23595505617977527</v>
      </c>
      <c r="V66" s="90">
        <f>+L70</f>
        <v>0.21348314606741572</v>
      </c>
      <c r="W66" s="90">
        <f>+M70</f>
        <v>0.21348314606741572</v>
      </c>
    </row>
    <row r="67" spans="2:26" x14ac:dyDescent="0.3">
      <c r="C67" s="17" t="s">
        <v>168</v>
      </c>
      <c r="D67" s="17" t="s">
        <v>586</v>
      </c>
      <c r="E67" s="37">
        <f t="shared" si="8"/>
        <v>0.49450549450549453</v>
      </c>
      <c r="F67" s="37">
        <f t="shared" si="9"/>
        <v>0.37362637362637363</v>
      </c>
      <c r="G67" s="37">
        <f t="shared" si="10"/>
        <v>8.7912087912087919E-2</v>
      </c>
      <c r="H67" s="37">
        <f t="shared" si="11"/>
        <v>4.3956043956043959E-2</v>
      </c>
      <c r="I67" s="43">
        <f t="shared" si="12"/>
        <v>1</v>
      </c>
      <c r="J67" s="37">
        <f t="shared" si="13"/>
        <v>0.4943820224719101</v>
      </c>
      <c r="K67" s="37">
        <f t="shared" si="14"/>
        <v>3.3707865168539325E-2</v>
      </c>
      <c r="L67" s="37">
        <f t="shared" si="15"/>
        <v>6.741573033707865E-2</v>
      </c>
      <c r="M67" s="37">
        <f t="shared" si="16"/>
        <v>0.4044943820224719</v>
      </c>
      <c r="N67" s="43">
        <f t="shared" si="17"/>
        <v>0.99999999999999989</v>
      </c>
      <c r="Q67" s="90" t="str">
        <f>+D71</f>
        <v>Solar panels</v>
      </c>
      <c r="R67" s="89" t="s">
        <v>1296</v>
      </c>
      <c r="S67" s="89"/>
      <c r="T67" s="90">
        <f>+E71</f>
        <v>1</v>
      </c>
      <c r="U67" s="90">
        <f t="shared" ref="U67:W67" si="18">+F71</f>
        <v>0</v>
      </c>
      <c r="V67" s="90">
        <f t="shared" si="18"/>
        <v>0</v>
      </c>
      <c r="W67" s="90">
        <f t="shared" si="18"/>
        <v>0</v>
      </c>
    </row>
    <row r="68" spans="2:26" x14ac:dyDescent="0.3">
      <c r="C68" s="17" t="s">
        <v>169</v>
      </c>
      <c r="D68" s="17" t="s">
        <v>599</v>
      </c>
      <c r="E68" s="37">
        <f t="shared" si="8"/>
        <v>0.8651685393258427</v>
      </c>
      <c r="F68" s="37">
        <f t="shared" si="9"/>
        <v>5.6179775280898875E-2</v>
      </c>
      <c r="G68" s="37">
        <f t="shared" si="10"/>
        <v>6.741573033707865E-2</v>
      </c>
      <c r="H68" s="37">
        <f t="shared" si="11"/>
        <v>1.1235955056179775E-2</v>
      </c>
      <c r="I68" s="43">
        <f t="shared" si="12"/>
        <v>1</v>
      </c>
      <c r="J68" s="37">
        <f t="shared" si="13"/>
        <v>0.88636363636363635</v>
      </c>
      <c r="K68" s="37">
        <f t="shared" si="14"/>
        <v>1.1363636363636364E-2</v>
      </c>
      <c r="L68" s="37">
        <f t="shared" si="15"/>
        <v>3.4090909090909088E-2</v>
      </c>
      <c r="M68" s="37">
        <f t="shared" si="16"/>
        <v>6.8181818181818177E-2</v>
      </c>
      <c r="N68" s="43">
        <f t="shared" si="17"/>
        <v>1</v>
      </c>
      <c r="Q68" s="89"/>
      <c r="R68" s="89" t="s">
        <v>1297</v>
      </c>
      <c r="S68" s="89"/>
      <c r="T68" s="90">
        <f>+J71</f>
        <v>1</v>
      </c>
      <c r="U68" s="90">
        <f t="shared" ref="U68:W68" si="19">+K71</f>
        <v>0</v>
      </c>
      <c r="V68" s="90">
        <f t="shared" si="19"/>
        <v>0</v>
      </c>
      <c r="W68" s="90">
        <f t="shared" si="19"/>
        <v>0</v>
      </c>
    </row>
    <row r="69" spans="2:26" x14ac:dyDescent="0.3">
      <c r="C69" s="17" t="s">
        <v>170</v>
      </c>
      <c r="D69" s="17" t="s">
        <v>1078</v>
      </c>
      <c r="E69" s="37">
        <f t="shared" si="8"/>
        <v>9.5238095238095247E-3</v>
      </c>
      <c r="F69" s="37">
        <f t="shared" si="9"/>
        <v>1.9047619047619049E-2</v>
      </c>
      <c r="G69" s="37">
        <f t="shared" si="10"/>
        <v>0.18095238095238095</v>
      </c>
      <c r="H69" s="37">
        <f t="shared" si="11"/>
        <v>0.79047619047619044</v>
      </c>
      <c r="I69" s="43">
        <f t="shared" si="12"/>
        <v>1</v>
      </c>
      <c r="J69" s="37">
        <f t="shared" si="13"/>
        <v>9.8039215686274508E-3</v>
      </c>
      <c r="K69" s="37">
        <f t="shared" si="14"/>
        <v>9.8039215686274508E-3</v>
      </c>
      <c r="L69" s="37">
        <f t="shared" si="15"/>
        <v>0.11764705882352941</v>
      </c>
      <c r="M69" s="37">
        <f t="shared" si="16"/>
        <v>0.86274509803921573</v>
      </c>
      <c r="N69" s="43">
        <f t="shared" si="17"/>
        <v>1</v>
      </c>
      <c r="Q69" s="91"/>
      <c r="R69" s="91"/>
      <c r="S69" s="91"/>
      <c r="T69" s="91"/>
      <c r="U69" s="91"/>
      <c r="V69" s="91"/>
      <c r="W69" s="91"/>
    </row>
    <row r="70" spans="2:26" x14ac:dyDescent="0.3">
      <c r="C70" s="17" t="s">
        <v>171</v>
      </c>
      <c r="D70" s="17" t="s">
        <v>1079</v>
      </c>
      <c r="E70" s="37">
        <f t="shared" si="8"/>
        <v>0.36170212765957449</v>
      </c>
      <c r="F70" s="37">
        <f t="shared" si="9"/>
        <v>0.40425531914893614</v>
      </c>
      <c r="G70" s="37">
        <f t="shared" si="10"/>
        <v>0.1702127659574468</v>
      </c>
      <c r="H70" s="37">
        <f t="shared" si="11"/>
        <v>6.3829787234042548E-2</v>
      </c>
      <c r="I70" s="43">
        <f t="shared" si="12"/>
        <v>1</v>
      </c>
      <c r="J70" s="37">
        <f t="shared" si="13"/>
        <v>0.33707865168539325</v>
      </c>
      <c r="K70" s="37">
        <f t="shared" si="14"/>
        <v>0.23595505617977527</v>
      </c>
      <c r="L70" s="37">
        <f t="shared" si="15"/>
        <v>0.21348314606741572</v>
      </c>
      <c r="M70" s="37">
        <f t="shared" si="16"/>
        <v>0.21348314606741572</v>
      </c>
      <c r="N70" s="43">
        <f t="shared" si="17"/>
        <v>0.99999999999999989</v>
      </c>
    </row>
    <row r="71" spans="2:26" x14ac:dyDescent="0.3">
      <c r="C71" s="17" t="s">
        <v>172</v>
      </c>
      <c r="D71" s="17" t="s">
        <v>370</v>
      </c>
      <c r="E71" s="37">
        <f t="shared" si="8"/>
        <v>1</v>
      </c>
      <c r="F71" s="37">
        <f t="shared" si="9"/>
        <v>0</v>
      </c>
      <c r="G71" s="37">
        <f t="shared" si="10"/>
        <v>0</v>
      </c>
      <c r="H71" s="37">
        <f t="shared" si="11"/>
        <v>0</v>
      </c>
      <c r="I71" s="43">
        <f t="shared" si="12"/>
        <v>1</v>
      </c>
      <c r="J71" s="37">
        <f t="shared" si="13"/>
        <v>1</v>
      </c>
      <c r="K71" s="37">
        <f t="shared" si="14"/>
        <v>0</v>
      </c>
      <c r="L71" s="37">
        <f t="shared" si="15"/>
        <v>0</v>
      </c>
      <c r="M71" s="37">
        <f t="shared" si="16"/>
        <v>0</v>
      </c>
      <c r="N71" s="43">
        <f t="shared" si="17"/>
        <v>1</v>
      </c>
      <c r="X71" s="87"/>
      <c r="Y71" s="87"/>
      <c r="Z71" s="87"/>
    </row>
    <row r="72" spans="2:26" x14ac:dyDescent="0.3">
      <c r="C72" s="4"/>
      <c r="D72" s="4"/>
      <c r="E72" s="4"/>
      <c r="X72" s="87"/>
      <c r="Y72" s="87"/>
      <c r="Z72" s="87"/>
    </row>
    <row r="73" spans="2:26" x14ac:dyDescent="0.3">
      <c r="C73" s="4"/>
      <c r="D73" s="4"/>
      <c r="E73" s="4"/>
      <c r="K73" s="33" t="s">
        <v>1281</v>
      </c>
      <c r="X73" s="87"/>
      <c r="Y73" s="87"/>
      <c r="Z73" s="87"/>
    </row>
    <row r="74" spans="2:26" x14ac:dyDescent="0.3">
      <c r="B74" s="32" t="s">
        <v>1086</v>
      </c>
      <c r="C74" s="33" t="s">
        <v>1089</v>
      </c>
      <c r="X74" s="87"/>
      <c r="Y74" s="87"/>
      <c r="Z74" s="87"/>
    </row>
    <row r="75" spans="2:26" x14ac:dyDescent="0.3">
      <c r="C75" s="4"/>
      <c r="D75" s="4"/>
      <c r="X75" s="87"/>
      <c r="Y75" s="87"/>
      <c r="Z75" s="87"/>
    </row>
    <row r="76" spans="2:26" x14ac:dyDescent="0.3">
      <c r="C76" s="4" t="s">
        <v>193</v>
      </c>
      <c r="D76" s="17" t="s">
        <v>1090</v>
      </c>
      <c r="E76" s="35" t="s">
        <v>1092</v>
      </c>
      <c r="F76" s="35">
        <v>113</v>
      </c>
      <c r="G76" s="35"/>
      <c r="X76" s="87"/>
      <c r="Y76" s="87"/>
      <c r="Z76" s="87"/>
    </row>
    <row r="77" spans="2:26" x14ac:dyDescent="0.3">
      <c r="D77" s="35"/>
      <c r="E77" s="35" t="s">
        <v>904</v>
      </c>
      <c r="F77" s="44">
        <v>2000</v>
      </c>
      <c r="G77" s="35" t="s">
        <v>1088</v>
      </c>
      <c r="X77" s="87"/>
      <c r="Y77" s="87"/>
      <c r="Z77" s="87"/>
    </row>
    <row r="78" spans="2:26" x14ac:dyDescent="0.3">
      <c r="D78" s="35"/>
      <c r="E78" s="35" t="s">
        <v>905</v>
      </c>
      <c r="F78" s="44">
        <v>23000</v>
      </c>
      <c r="G78" s="35" t="s">
        <v>1088</v>
      </c>
      <c r="X78" s="87"/>
      <c r="Y78" s="87"/>
      <c r="Z78" s="87"/>
    </row>
    <row r="79" spans="2:26" x14ac:dyDescent="0.3">
      <c r="D79" s="35"/>
      <c r="E79" s="35" t="s">
        <v>939</v>
      </c>
      <c r="F79" s="44">
        <v>4484.0707964601779</v>
      </c>
      <c r="G79" s="35" t="s">
        <v>1088</v>
      </c>
      <c r="X79" s="87"/>
      <c r="Y79" s="87"/>
      <c r="Z79" s="87"/>
    </row>
    <row r="80" spans="2:26" x14ac:dyDescent="0.3">
      <c r="D80" s="35"/>
      <c r="E80" s="35" t="s">
        <v>1093</v>
      </c>
      <c r="F80" s="44">
        <v>2419.2149837912821</v>
      </c>
      <c r="G80" s="35"/>
      <c r="X80" s="87"/>
      <c r="Y80" s="87"/>
      <c r="Z80" s="87"/>
    </row>
    <row r="81" spans="2:26" x14ac:dyDescent="0.3">
      <c r="D81" s="35"/>
      <c r="E81" s="35" t="s">
        <v>1092</v>
      </c>
      <c r="F81" s="35">
        <v>112</v>
      </c>
      <c r="G81" s="35"/>
      <c r="X81" s="87"/>
      <c r="Y81" s="87"/>
      <c r="Z81" s="87"/>
    </row>
    <row r="82" spans="2:26" x14ac:dyDescent="0.3">
      <c r="C82" s="4" t="s">
        <v>194</v>
      </c>
      <c r="D82" s="17" t="s">
        <v>1091</v>
      </c>
      <c r="E82" s="35" t="s">
        <v>904</v>
      </c>
      <c r="F82" s="44">
        <v>2500</v>
      </c>
      <c r="G82" s="35" t="s">
        <v>1088</v>
      </c>
      <c r="X82" s="87"/>
      <c r="Y82" s="87"/>
      <c r="Z82" s="87"/>
    </row>
    <row r="83" spans="2:26" x14ac:dyDescent="0.3">
      <c r="C83" s="4"/>
      <c r="D83" s="17"/>
      <c r="E83" s="35" t="s">
        <v>905</v>
      </c>
      <c r="F83" s="44">
        <v>65000</v>
      </c>
      <c r="G83" s="35" t="s">
        <v>1088</v>
      </c>
      <c r="X83" s="87"/>
      <c r="Y83" s="87"/>
      <c r="Z83" s="87"/>
    </row>
    <row r="84" spans="2:26" x14ac:dyDescent="0.3">
      <c r="D84" s="35"/>
      <c r="E84" s="35" t="s">
        <v>939</v>
      </c>
      <c r="F84" s="44">
        <v>7198.2142857142835</v>
      </c>
      <c r="G84" s="35" t="s">
        <v>1088</v>
      </c>
    </row>
    <row r="85" spans="2:26" x14ac:dyDescent="0.3">
      <c r="D85" s="35"/>
      <c r="E85" s="35" t="s">
        <v>1093</v>
      </c>
      <c r="F85" s="44">
        <v>7077.3077558337864</v>
      </c>
      <c r="G85" s="35"/>
    </row>
    <row r="89" spans="2:26" x14ac:dyDescent="0.3">
      <c r="B89" s="92" t="s">
        <v>1094</v>
      </c>
      <c r="C89" s="33" t="s">
        <v>1095</v>
      </c>
    </row>
    <row r="92" spans="2:26" x14ac:dyDescent="0.3">
      <c r="C92" s="35" t="s">
        <v>997</v>
      </c>
      <c r="D92" s="24" t="s">
        <v>195</v>
      </c>
      <c r="E92" s="24" t="s">
        <v>196</v>
      </c>
    </row>
    <row r="93" spans="2:26" x14ac:dyDescent="0.3">
      <c r="C93" s="35" t="s">
        <v>0</v>
      </c>
      <c r="D93" s="24" t="s">
        <v>1301</v>
      </c>
      <c r="E93" s="24" t="s">
        <v>1301</v>
      </c>
    </row>
    <row r="94" spans="2:26" x14ac:dyDescent="0.3">
      <c r="C94" s="35" t="s">
        <v>1097</v>
      </c>
      <c r="D94" s="36">
        <v>55</v>
      </c>
      <c r="E94" s="36">
        <v>66</v>
      </c>
    </row>
    <row r="95" spans="2:26" x14ac:dyDescent="0.3">
      <c r="C95" s="35" t="s">
        <v>1098</v>
      </c>
      <c r="D95" s="36">
        <v>42</v>
      </c>
      <c r="E95" s="36">
        <v>15</v>
      </c>
    </row>
    <row r="96" spans="2:26" x14ac:dyDescent="0.3">
      <c r="C96" s="35" t="s">
        <v>1099</v>
      </c>
      <c r="D96" s="36">
        <v>7</v>
      </c>
      <c r="E96" s="36">
        <v>2</v>
      </c>
    </row>
    <row r="97" spans="2:10" x14ac:dyDescent="0.3">
      <c r="C97" s="35" t="s">
        <v>876</v>
      </c>
      <c r="D97" s="36">
        <f>+SUM(D94:D96)</f>
        <v>104</v>
      </c>
      <c r="E97" s="36">
        <f>+SUM(E94:E96)</f>
        <v>83</v>
      </c>
      <c r="G97" s="45" t="s">
        <v>1108</v>
      </c>
      <c r="H97" s="46">
        <f>+D102-D104</f>
        <v>0.46153846153846156</v>
      </c>
    </row>
    <row r="98" spans="2:10" x14ac:dyDescent="0.3">
      <c r="D98" s="4"/>
      <c r="G98" s="4"/>
      <c r="H98" s="4"/>
      <c r="I98" s="4"/>
      <c r="J98" s="4"/>
    </row>
    <row r="99" spans="2:10" x14ac:dyDescent="0.3">
      <c r="C99" s="33" t="s">
        <v>1095</v>
      </c>
      <c r="D99" s="4"/>
      <c r="G99" s="4"/>
      <c r="H99" s="4"/>
      <c r="I99" s="4"/>
      <c r="J99" s="4"/>
    </row>
    <row r="100" spans="2:10" x14ac:dyDescent="0.3">
      <c r="C100" s="35" t="s">
        <v>997</v>
      </c>
      <c r="D100" s="24" t="s">
        <v>195</v>
      </c>
      <c r="E100" s="24" t="s">
        <v>196</v>
      </c>
      <c r="G100" s="4"/>
      <c r="H100" s="4"/>
      <c r="I100" s="4"/>
      <c r="J100" s="4"/>
    </row>
    <row r="101" spans="2:10" x14ac:dyDescent="0.3">
      <c r="C101" s="35" t="s">
        <v>998</v>
      </c>
      <c r="D101" s="24" t="s">
        <v>1301</v>
      </c>
      <c r="E101" s="36" t="s">
        <v>1292</v>
      </c>
    </row>
    <row r="102" spans="2:10" x14ac:dyDescent="0.3">
      <c r="C102" s="35" t="s">
        <v>1097</v>
      </c>
      <c r="D102" s="37">
        <f>+D94/$D$97</f>
        <v>0.52884615384615385</v>
      </c>
      <c r="E102" s="37">
        <f>+E94/$E$97</f>
        <v>0.79518072289156627</v>
      </c>
    </row>
    <row r="103" spans="2:10" x14ac:dyDescent="0.3">
      <c r="C103" s="35" t="s">
        <v>1098</v>
      </c>
      <c r="D103" s="37">
        <f>+D95/$D$97</f>
        <v>0.40384615384615385</v>
      </c>
      <c r="E103" s="37">
        <f>+E95/$E$97</f>
        <v>0.18072289156626506</v>
      </c>
    </row>
    <row r="104" spans="2:10" x14ac:dyDescent="0.3">
      <c r="C104" s="35" t="s">
        <v>1099</v>
      </c>
      <c r="D104" s="37">
        <f>+D96/$D$97</f>
        <v>6.7307692307692304E-2</v>
      </c>
      <c r="E104" s="37">
        <f>+E96/$E$97</f>
        <v>2.4096385542168676E-2</v>
      </c>
      <c r="G104" s="45" t="s">
        <v>1108</v>
      </c>
      <c r="H104" s="46">
        <f>+E102-E104</f>
        <v>0.77108433734939763</v>
      </c>
    </row>
    <row r="105" spans="2:10" x14ac:dyDescent="0.3">
      <c r="C105" s="35" t="s">
        <v>876</v>
      </c>
      <c r="D105" s="37">
        <f>+SUM(D102:D104)</f>
        <v>1</v>
      </c>
      <c r="E105" s="37">
        <f>+SUM(E102:E104)</f>
        <v>1</v>
      </c>
    </row>
    <row r="107" spans="2:10" x14ac:dyDescent="0.3">
      <c r="C107" s="33" t="s">
        <v>1100</v>
      </c>
      <c r="D107" s="33" t="s">
        <v>1101</v>
      </c>
    </row>
    <row r="109" spans="2:10" x14ac:dyDescent="0.3">
      <c r="B109" s="93" t="s">
        <v>198</v>
      </c>
      <c r="C109" s="4" t="s">
        <v>720</v>
      </c>
    </row>
    <row r="110" spans="2:10" x14ac:dyDescent="0.3">
      <c r="C110" s="4"/>
      <c r="D110" s="4"/>
    </row>
    <row r="111" spans="2:10" x14ac:dyDescent="0.3">
      <c r="C111" s="4"/>
    </row>
    <row r="112" spans="2:10" x14ac:dyDescent="0.3">
      <c r="C112" s="35" t="s">
        <v>997</v>
      </c>
      <c r="D112" s="24" t="s">
        <v>0</v>
      </c>
      <c r="E112" s="36" t="s">
        <v>998</v>
      </c>
      <c r="F112" s="4"/>
      <c r="G112" s="4"/>
    </row>
    <row r="113" spans="2:7" x14ac:dyDescent="0.3">
      <c r="C113" s="35" t="s">
        <v>1104</v>
      </c>
      <c r="D113" s="36">
        <v>107</v>
      </c>
      <c r="E113" s="37">
        <f>+D113/$D$116</f>
        <v>0.84251968503937003</v>
      </c>
      <c r="F113" s="4"/>
      <c r="G113" s="4"/>
    </row>
    <row r="114" spans="2:7" x14ac:dyDescent="0.3">
      <c r="C114" s="35" t="s">
        <v>1302</v>
      </c>
      <c r="D114" s="36">
        <v>11</v>
      </c>
      <c r="E114" s="37">
        <f t="shared" ref="E114:E115" si="20">+D114/$D$116</f>
        <v>8.6614173228346455E-2</v>
      </c>
      <c r="F114" s="4"/>
    </row>
    <row r="115" spans="2:7" x14ac:dyDescent="0.3">
      <c r="C115" s="35" t="s">
        <v>1105</v>
      </c>
      <c r="D115" s="36">
        <v>9</v>
      </c>
      <c r="E115" s="37">
        <f t="shared" si="20"/>
        <v>7.0866141732283464E-2</v>
      </c>
    </row>
    <row r="116" spans="2:7" x14ac:dyDescent="0.3">
      <c r="C116" s="35" t="s">
        <v>876</v>
      </c>
      <c r="D116" s="36">
        <f>+SUM(D113:D115)</f>
        <v>127</v>
      </c>
      <c r="E116" s="37">
        <f>+SUM(E113:E115)</f>
        <v>0.99999999999999989</v>
      </c>
    </row>
    <row r="118" spans="2:7" x14ac:dyDescent="0.3">
      <c r="B118" s="11" t="s">
        <v>199</v>
      </c>
      <c r="C118" s="4"/>
    </row>
    <row r="119" spans="2:7" x14ac:dyDescent="0.3">
      <c r="C119" s="4" t="s">
        <v>721</v>
      </c>
    </row>
    <row r="120" spans="2:7" x14ac:dyDescent="0.3">
      <c r="C120" s="35" t="s">
        <v>997</v>
      </c>
      <c r="D120" s="24" t="s">
        <v>0</v>
      </c>
      <c r="E120" s="36" t="s">
        <v>998</v>
      </c>
    </row>
    <row r="121" spans="2:7" x14ac:dyDescent="0.3">
      <c r="C121" s="35" t="s">
        <v>1106</v>
      </c>
      <c r="D121" s="36">
        <v>86</v>
      </c>
      <c r="E121" s="37">
        <f>+D121/$D$124</f>
        <v>0.69918699186991873</v>
      </c>
    </row>
    <row r="122" spans="2:7" x14ac:dyDescent="0.3">
      <c r="C122" s="35" t="s">
        <v>996</v>
      </c>
      <c r="D122" s="36">
        <v>33</v>
      </c>
      <c r="E122" s="37">
        <f t="shared" ref="E122:E123" si="21">+D122/$D$124</f>
        <v>0.26829268292682928</v>
      </c>
    </row>
    <row r="123" spans="2:7" x14ac:dyDescent="0.3">
      <c r="C123" s="35" t="s">
        <v>1107</v>
      </c>
      <c r="D123" s="36">
        <v>4</v>
      </c>
      <c r="E123" s="37">
        <f t="shared" si="21"/>
        <v>3.2520325203252036E-2</v>
      </c>
    </row>
    <row r="124" spans="2:7" x14ac:dyDescent="0.3">
      <c r="C124" s="35" t="s">
        <v>876</v>
      </c>
      <c r="D124" s="36">
        <f>+SUM(D121:D123)</f>
        <v>123</v>
      </c>
      <c r="E124" s="37">
        <f>+SUM(E121:E123)</f>
        <v>1</v>
      </c>
    </row>
    <row r="126" spans="2:7" x14ac:dyDescent="0.3">
      <c r="B126" s="11" t="s">
        <v>200</v>
      </c>
      <c r="C126" s="4" t="s">
        <v>722</v>
      </c>
    </row>
    <row r="127" spans="2:7" x14ac:dyDescent="0.3">
      <c r="C127" s="4" t="s">
        <v>722</v>
      </c>
    </row>
    <row r="128" spans="2:7" x14ac:dyDescent="0.3">
      <c r="C128" s="35" t="s">
        <v>997</v>
      </c>
      <c r="D128" s="24" t="s">
        <v>0</v>
      </c>
      <c r="E128" s="36" t="s">
        <v>998</v>
      </c>
    </row>
    <row r="129" spans="2:16" x14ac:dyDescent="0.3">
      <c r="C129" s="35" t="s">
        <v>980</v>
      </c>
      <c r="D129" s="36">
        <v>67</v>
      </c>
      <c r="E129" s="37">
        <f>+D129/$D$131</f>
        <v>0.67</v>
      </c>
    </row>
    <row r="130" spans="2:16" x14ac:dyDescent="0.3">
      <c r="C130" s="35" t="s">
        <v>0</v>
      </c>
      <c r="D130" s="36">
        <v>33</v>
      </c>
      <c r="E130" s="37">
        <f>+D130/$D$131</f>
        <v>0.33</v>
      </c>
    </row>
    <row r="131" spans="2:16" x14ac:dyDescent="0.3">
      <c r="C131" s="35" t="s">
        <v>876</v>
      </c>
      <c r="D131" s="36">
        <f>+SUM(D129:D130)</f>
        <v>100</v>
      </c>
      <c r="E131" s="37">
        <f>+SUM(E129:E130)</f>
        <v>1</v>
      </c>
    </row>
    <row r="132" spans="2:16" x14ac:dyDescent="0.3">
      <c r="D132" s="4"/>
      <c r="E132" s="4"/>
      <c r="F132" s="4"/>
      <c r="G132" s="4"/>
    </row>
    <row r="134" spans="2:16" x14ac:dyDescent="0.3">
      <c r="B134" s="11" t="s">
        <v>1109</v>
      </c>
      <c r="J134" s="4"/>
      <c r="K134" s="4"/>
      <c r="L134" s="4"/>
    </row>
    <row r="135" spans="2:16" x14ac:dyDescent="0.3">
      <c r="B135" s="11"/>
      <c r="J135" s="4"/>
      <c r="K135" s="4"/>
      <c r="L135" s="4"/>
    </row>
    <row r="136" spans="2:16" x14ac:dyDescent="0.3">
      <c r="C136" s="109" t="s">
        <v>1011</v>
      </c>
      <c r="D136" s="110"/>
      <c r="E136" s="35" t="s">
        <v>1127</v>
      </c>
      <c r="F136" s="35"/>
      <c r="G136" s="35"/>
      <c r="H136" s="35" t="s">
        <v>1126</v>
      </c>
      <c r="I136" s="35"/>
      <c r="J136" s="35"/>
      <c r="K136" s="17" t="s">
        <v>1125</v>
      </c>
      <c r="L136" s="17"/>
      <c r="M136" s="35"/>
      <c r="N136" s="35" t="s">
        <v>1124</v>
      </c>
      <c r="O136" s="35"/>
      <c r="P136" s="35"/>
    </row>
    <row r="137" spans="2:16" x14ac:dyDescent="0.3">
      <c r="C137" s="111"/>
      <c r="D137" s="112"/>
      <c r="E137" s="36" t="s">
        <v>980</v>
      </c>
      <c r="F137" s="36" t="s">
        <v>1123</v>
      </c>
      <c r="G137" s="36" t="s">
        <v>876</v>
      </c>
      <c r="H137" s="36" t="s">
        <v>980</v>
      </c>
      <c r="I137" s="36" t="s">
        <v>1123</v>
      </c>
      <c r="J137" s="36" t="s">
        <v>876</v>
      </c>
      <c r="K137" s="36" t="s">
        <v>980</v>
      </c>
      <c r="L137" s="36" t="s">
        <v>1123</v>
      </c>
      <c r="M137" s="36" t="s">
        <v>876</v>
      </c>
      <c r="N137" s="36" t="s">
        <v>980</v>
      </c>
      <c r="O137" s="36" t="s">
        <v>1123</v>
      </c>
      <c r="P137" s="36" t="s">
        <v>876</v>
      </c>
    </row>
    <row r="138" spans="2:16" x14ac:dyDescent="0.3">
      <c r="C138" s="17" t="s">
        <v>201</v>
      </c>
      <c r="D138" s="17" t="s">
        <v>1110</v>
      </c>
      <c r="E138" s="36">
        <v>74</v>
      </c>
      <c r="F138" s="36">
        <v>16</v>
      </c>
      <c r="G138" s="36">
        <f>+SUM(E138:F138)</f>
        <v>90</v>
      </c>
      <c r="H138" s="36">
        <v>26</v>
      </c>
      <c r="I138" s="36">
        <v>31</v>
      </c>
      <c r="J138" s="36">
        <f>+SUM(H138:I138)</f>
        <v>57</v>
      </c>
      <c r="K138" s="24">
        <v>31</v>
      </c>
      <c r="L138" s="24">
        <v>7</v>
      </c>
      <c r="M138" s="36">
        <f>+SUM(K138:L138)</f>
        <v>38</v>
      </c>
      <c r="N138" s="36">
        <v>24</v>
      </c>
      <c r="O138" s="36">
        <v>13</v>
      </c>
      <c r="P138" s="36">
        <f>+SUM(N138:O138)</f>
        <v>37</v>
      </c>
    </row>
    <row r="139" spans="2:16" x14ac:dyDescent="0.3">
      <c r="C139" s="17" t="s">
        <v>202</v>
      </c>
      <c r="D139" s="17" t="s">
        <v>1111</v>
      </c>
      <c r="E139" s="36">
        <v>82</v>
      </c>
      <c r="F139" s="36">
        <v>22</v>
      </c>
      <c r="G139" s="36">
        <f t="shared" ref="G139:G151" si="22">+SUM(E139:F139)</f>
        <v>104</v>
      </c>
      <c r="H139" s="36">
        <v>58</v>
      </c>
      <c r="I139" s="36">
        <v>36</v>
      </c>
      <c r="J139" s="36">
        <f t="shared" ref="J139:J151" si="23">+SUM(H139:I139)</f>
        <v>94</v>
      </c>
      <c r="K139" s="24">
        <v>41</v>
      </c>
      <c r="L139" s="24">
        <v>7</v>
      </c>
      <c r="M139" s="36">
        <f t="shared" ref="M139:M151" si="24">+SUM(K139:L139)</f>
        <v>48</v>
      </c>
      <c r="N139" s="36">
        <v>32</v>
      </c>
      <c r="O139" s="36">
        <v>12</v>
      </c>
      <c r="P139" s="36">
        <f t="shared" ref="P139:P151" si="25">+SUM(N139:O139)</f>
        <v>44</v>
      </c>
    </row>
    <row r="140" spans="2:16" x14ac:dyDescent="0.3">
      <c r="C140" s="17" t="s">
        <v>203</v>
      </c>
      <c r="D140" s="17" t="s">
        <v>1112</v>
      </c>
      <c r="E140" s="36">
        <v>84</v>
      </c>
      <c r="F140" s="36">
        <v>20</v>
      </c>
      <c r="G140" s="36">
        <f t="shared" si="22"/>
        <v>104</v>
      </c>
      <c r="H140" s="36">
        <v>59</v>
      </c>
      <c r="I140" s="36">
        <v>36</v>
      </c>
      <c r="J140" s="36">
        <f t="shared" si="23"/>
        <v>95</v>
      </c>
      <c r="K140" s="24">
        <v>40</v>
      </c>
      <c r="L140" s="24">
        <v>7</v>
      </c>
      <c r="M140" s="36">
        <f t="shared" si="24"/>
        <v>47</v>
      </c>
      <c r="N140" s="36">
        <v>31</v>
      </c>
      <c r="O140" s="36">
        <v>12</v>
      </c>
      <c r="P140" s="36">
        <f t="shared" si="25"/>
        <v>43</v>
      </c>
    </row>
    <row r="141" spans="2:16" x14ac:dyDescent="0.3">
      <c r="C141" s="17" t="s">
        <v>204</v>
      </c>
      <c r="D141" s="17" t="s">
        <v>1113</v>
      </c>
      <c r="E141" s="36">
        <v>84</v>
      </c>
      <c r="F141" s="36">
        <v>19</v>
      </c>
      <c r="G141" s="36">
        <f t="shared" si="22"/>
        <v>103</v>
      </c>
      <c r="H141" s="36">
        <v>53</v>
      </c>
      <c r="I141" s="36">
        <v>40</v>
      </c>
      <c r="J141" s="36">
        <f t="shared" si="23"/>
        <v>93</v>
      </c>
      <c r="K141" s="24">
        <v>42</v>
      </c>
      <c r="L141" s="24">
        <v>7</v>
      </c>
      <c r="M141" s="36">
        <f t="shared" si="24"/>
        <v>49</v>
      </c>
      <c r="N141" s="36">
        <v>30</v>
      </c>
      <c r="O141" s="36">
        <v>13</v>
      </c>
      <c r="P141" s="36">
        <f t="shared" si="25"/>
        <v>43</v>
      </c>
    </row>
    <row r="142" spans="2:16" x14ac:dyDescent="0.3">
      <c r="C142" s="17" t="s">
        <v>205</v>
      </c>
      <c r="D142" s="17" t="s">
        <v>1114</v>
      </c>
      <c r="E142" s="36">
        <v>81</v>
      </c>
      <c r="F142" s="36">
        <v>20</v>
      </c>
      <c r="G142" s="36">
        <f t="shared" si="22"/>
        <v>101</v>
      </c>
      <c r="H142" s="36">
        <v>50</v>
      </c>
      <c r="I142" s="36">
        <v>42</v>
      </c>
      <c r="J142" s="36">
        <f t="shared" si="23"/>
        <v>92</v>
      </c>
      <c r="K142" s="24">
        <v>41</v>
      </c>
      <c r="L142" s="24">
        <v>7</v>
      </c>
      <c r="M142" s="36">
        <f t="shared" si="24"/>
        <v>48</v>
      </c>
      <c r="N142" s="36">
        <v>28</v>
      </c>
      <c r="O142" s="36">
        <v>14</v>
      </c>
      <c r="P142" s="36">
        <f t="shared" si="25"/>
        <v>42</v>
      </c>
    </row>
    <row r="143" spans="2:16" x14ac:dyDescent="0.3">
      <c r="C143" s="17" t="s">
        <v>206</v>
      </c>
      <c r="D143" s="17" t="s">
        <v>1115</v>
      </c>
      <c r="E143" s="36">
        <v>76</v>
      </c>
      <c r="F143" s="36">
        <v>26</v>
      </c>
      <c r="G143" s="36">
        <f t="shared" si="22"/>
        <v>102</v>
      </c>
      <c r="H143" s="36">
        <v>45</v>
      </c>
      <c r="I143" s="36">
        <v>46</v>
      </c>
      <c r="J143" s="36">
        <f t="shared" si="23"/>
        <v>91</v>
      </c>
      <c r="K143" s="24">
        <v>42</v>
      </c>
      <c r="L143" s="24">
        <v>11</v>
      </c>
      <c r="M143" s="36">
        <f t="shared" si="24"/>
        <v>53</v>
      </c>
      <c r="N143" s="36">
        <v>27</v>
      </c>
      <c r="O143" s="36">
        <v>15</v>
      </c>
      <c r="P143" s="36">
        <f t="shared" si="25"/>
        <v>42</v>
      </c>
    </row>
    <row r="144" spans="2:16" x14ac:dyDescent="0.3">
      <c r="C144" s="17" t="s">
        <v>207</v>
      </c>
      <c r="D144" s="17" t="s">
        <v>1116</v>
      </c>
      <c r="E144" s="36">
        <v>81</v>
      </c>
      <c r="F144" s="36">
        <v>18</v>
      </c>
      <c r="G144" s="36">
        <f t="shared" si="22"/>
        <v>99</v>
      </c>
      <c r="H144" s="36">
        <v>47</v>
      </c>
      <c r="I144" s="36">
        <v>42</v>
      </c>
      <c r="J144" s="36">
        <f t="shared" si="23"/>
        <v>89</v>
      </c>
      <c r="K144" s="24">
        <v>43</v>
      </c>
      <c r="L144" s="24">
        <v>8</v>
      </c>
      <c r="M144" s="36">
        <f t="shared" si="24"/>
        <v>51</v>
      </c>
      <c r="N144" s="36">
        <v>31</v>
      </c>
      <c r="O144" s="36">
        <v>11</v>
      </c>
      <c r="P144" s="36">
        <f t="shared" si="25"/>
        <v>42</v>
      </c>
    </row>
    <row r="145" spans="3:16" x14ac:dyDescent="0.3">
      <c r="C145" s="17" t="s">
        <v>208</v>
      </c>
      <c r="D145" s="17" t="s">
        <v>1117</v>
      </c>
      <c r="E145" s="36">
        <v>81</v>
      </c>
      <c r="F145" s="36">
        <v>18</v>
      </c>
      <c r="G145" s="36">
        <f t="shared" si="22"/>
        <v>99</v>
      </c>
      <c r="H145" s="36">
        <v>7</v>
      </c>
      <c r="I145" s="36">
        <v>80</v>
      </c>
      <c r="J145" s="36">
        <f t="shared" si="23"/>
        <v>87</v>
      </c>
      <c r="K145" s="24">
        <v>75</v>
      </c>
      <c r="L145" s="24">
        <v>9</v>
      </c>
      <c r="M145" s="36">
        <f t="shared" si="24"/>
        <v>84</v>
      </c>
      <c r="N145" s="36">
        <v>59</v>
      </c>
      <c r="O145" s="36">
        <v>12</v>
      </c>
      <c r="P145" s="36">
        <f t="shared" si="25"/>
        <v>71</v>
      </c>
    </row>
    <row r="146" spans="3:16" x14ac:dyDescent="0.3">
      <c r="C146" s="17" t="s">
        <v>209</v>
      </c>
      <c r="D146" s="17" t="s">
        <v>1118</v>
      </c>
      <c r="E146" s="36">
        <v>83</v>
      </c>
      <c r="F146" s="36">
        <v>29</v>
      </c>
      <c r="G146" s="36">
        <f t="shared" si="22"/>
        <v>112</v>
      </c>
      <c r="H146" s="36">
        <v>15</v>
      </c>
      <c r="I146" s="36">
        <v>74</v>
      </c>
      <c r="J146" s="36">
        <f t="shared" si="23"/>
        <v>89</v>
      </c>
      <c r="K146" s="24">
        <v>71</v>
      </c>
      <c r="L146" s="24">
        <v>7</v>
      </c>
      <c r="M146" s="36">
        <f t="shared" si="24"/>
        <v>78</v>
      </c>
      <c r="N146" s="36">
        <v>53</v>
      </c>
      <c r="O146" s="36">
        <v>12</v>
      </c>
      <c r="P146" s="36">
        <f t="shared" si="25"/>
        <v>65</v>
      </c>
    </row>
    <row r="147" spans="3:16" x14ac:dyDescent="0.3">
      <c r="C147" s="17" t="s">
        <v>210</v>
      </c>
      <c r="D147" s="17" t="s">
        <v>1119</v>
      </c>
      <c r="E147" s="36">
        <v>88</v>
      </c>
      <c r="F147" s="36">
        <v>20</v>
      </c>
      <c r="G147" s="36">
        <f t="shared" si="22"/>
        <v>108</v>
      </c>
      <c r="H147" s="36">
        <v>40</v>
      </c>
      <c r="I147" s="36">
        <v>51</v>
      </c>
      <c r="J147" s="36">
        <f t="shared" si="23"/>
        <v>91</v>
      </c>
      <c r="K147" s="24">
        <v>52</v>
      </c>
      <c r="L147" s="24">
        <v>7</v>
      </c>
      <c r="M147" s="36">
        <f t="shared" si="24"/>
        <v>59</v>
      </c>
      <c r="N147" s="36">
        <v>40</v>
      </c>
      <c r="O147" s="36">
        <v>12</v>
      </c>
      <c r="P147" s="36">
        <f t="shared" si="25"/>
        <v>52</v>
      </c>
    </row>
    <row r="148" spans="3:16" x14ac:dyDescent="0.3">
      <c r="C148" s="17" t="s">
        <v>211</v>
      </c>
      <c r="D148" s="17" t="s">
        <v>1120</v>
      </c>
      <c r="E148" s="36">
        <v>80</v>
      </c>
      <c r="F148" s="36">
        <v>22</v>
      </c>
      <c r="G148" s="36">
        <f t="shared" si="22"/>
        <v>102</v>
      </c>
      <c r="H148" s="36">
        <v>17</v>
      </c>
      <c r="I148" s="36">
        <v>72</v>
      </c>
      <c r="J148" s="36">
        <f t="shared" si="23"/>
        <v>89</v>
      </c>
      <c r="K148" s="24">
        <v>66</v>
      </c>
      <c r="L148" s="24">
        <v>9</v>
      </c>
      <c r="M148" s="36">
        <f t="shared" si="24"/>
        <v>75</v>
      </c>
      <c r="N148" s="36">
        <v>51</v>
      </c>
      <c r="O148" s="36">
        <v>13</v>
      </c>
      <c r="P148" s="36">
        <f t="shared" si="25"/>
        <v>64</v>
      </c>
    </row>
    <row r="149" spans="3:16" x14ac:dyDescent="0.3">
      <c r="C149" s="17" t="s">
        <v>212</v>
      </c>
      <c r="D149" s="17" t="s">
        <v>370</v>
      </c>
      <c r="E149" s="36">
        <v>79</v>
      </c>
      <c r="F149" s="36">
        <v>23</v>
      </c>
      <c r="G149" s="36">
        <f t="shared" si="22"/>
        <v>102</v>
      </c>
      <c r="H149" s="36">
        <v>7</v>
      </c>
      <c r="I149" s="36">
        <v>84</v>
      </c>
      <c r="J149" s="36">
        <f t="shared" si="23"/>
        <v>91</v>
      </c>
      <c r="K149" s="24">
        <v>63</v>
      </c>
      <c r="L149" s="24">
        <v>21</v>
      </c>
      <c r="M149" s="36">
        <f t="shared" si="24"/>
        <v>84</v>
      </c>
      <c r="N149" s="36">
        <v>61</v>
      </c>
      <c r="O149" s="36">
        <v>14</v>
      </c>
      <c r="P149" s="36">
        <f t="shared" si="25"/>
        <v>75</v>
      </c>
    </row>
    <row r="150" spans="3:16" x14ac:dyDescent="0.3">
      <c r="C150" s="17" t="s">
        <v>213</v>
      </c>
      <c r="D150" s="17" t="s">
        <v>1121</v>
      </c>
      <c r="E150" s="36">
        <v>81</v>
      </c>
      <c r="F150" s="36">
        <v>21</v>
      </c>
      <c r="G150" s="36">
        <f t="shared" si="22"/>
        <v>102</v>
      </c>
      <c r="H150" s="36">
        <v>16</v>
      </c>
      <c r="I150" s="36">
        <v>76</v>
      </c>
      <c r="J150" s="36">
        <f t="shared" si="23"/>
        <v>92</v>
      </c>
      <c r="K150" s="24">
        <v>66</v>
      </c>
      <c r="L150" s="24">
        <v>10</v>
      </c>
      <c r="M150" s="36">
        <f t="shared" si="24"/>
        <v>76</v>
      </c>
      <c r="N150" s="36">
        <v>54</v>
      </c>
      <c r="O150" s="36">
        <v>12</v>
      </c>
      <c r="P150" s="36">
        <f t="shared" si="25"/>
        <v>66</v>
      </c>
    </row>
    <row r="151" spans="3:16" x14ac:dyDescent="0.3">
      <c r="C151" s="17" t="s">
        <v>214</v>
      </c>
      <c r="D151" s="17" t="s">
        <v>1122</v>
      </c>
      <c r="E151" s="36">
        <v>54</v>
      </c>
      <c r="F151" s="36">
        <v>46</v>
      </c>
      <c r="G151" s="36">
        <f t="shared" si="22"/>
        <v>100</v>
      </c>
      <c r="H151" s="36">
        <v>4</v>
      </c>
      <c r="I151" s="36">
        <v>84</v>
      </c>
      <c r="J151" s="36">
        <f t="shared" si="23"/>
        <v>88</v>
      </c>
      <c r="K151" s="24">
        <v>53</v>
      </c>
      <c r="L151" s="24">
        <v>26</v>
      </c>
      <c r="M151" s="36">
        <f t="shared" si="24"/>
        <v>79</v>
      </c>
      <c r="N151" s="36">
        <v>51</v>
      </c>
      <c r="O151" s="36">
        <v>20</v>
      </c>
      <c r="P151" s="36">
        <f t="shared" si="25"/>
        <v>71</v>
      </c>
    </row>
    <row r="152" spans="3:16" x14ac:dyDescent="0.3">
      <c r="J152" s="4"/>
      <c r="K152" s="4"/>
      <c r="L152" s="4"/>
    </row>
    <row r="153" spans="3:16" x14ac:dyDescent="0.3">
      <c r="J153" s="4"/>
      <c r="K153" s="4"/>
      <c r="L153" s="4"/>
    </row>
    <row r="154" spans="3:16" x14ac:dyDescent="0.3">
      <c r="C154" s="109" t="s">
        <v>1011</v>
      </c>
      <c r="D154" s="110"/>
      <c r="E154" s="35" t="s">
        <v>1127</v>
      </c>
      <c r="F154" s="35"/>
      <c r="G154" s="35"/>
      <c r="H154" s="35" t="s">
        <v>1126</v>
      </c>
      <c r="I154" s="35"/>
      <c r="J154" s="35"/>
      <c r="K154" s="17" t="s">
        <v>1125</v>
      </c>
      <c r="L154" s="17"/>
      <c r="M154" s="35"/>
      <c r="N154" s="35" t="s">
        <v>1124</v>
      </c>
      <c r="O154" s="35"/>
      <c r="P154" s="35"/>
    </row>
    <row r="155" spans="3:16" x14ac:dyDescent="0.3">
      <c r="C155" s="111"/>
      <c r="D155" s="112"/>
      <c r="E155" s="36" t="s">
        <v>980</v>
      </c>
      <c r="F155" s="36" t="s">
        <v>1123</v>
      </c>
      <c r="G155" s="36" t="s">
        <v>876</v>
      </c>
      <c r="H155" s="36" t="s">
        <v>980</v>
      </c>
      <c r="I155" s="36" t="s">
        <v>1123</v>
      </c>
      <c r="J155" s="36" t="s">
        <v>876</v>
      </c>
      <c r="K155" s="36" t="s">
        <v>980</v>
      </c>
      <c r="L155" s="36" t="s">
        <v>1123</v>
      </c>
      <c r="M155" s="36" t="s">
        <v>876</v>
      </c>
      <c r="N155" s="36" t="s">
        <v>980</v>
      </c>
      <c r="O155" s="36" t="s">
        <v>1123</v>
      </c>
      <c r="P155" s="36" t="s">
        <v>876</v>
      </c>
    </row>
    <row r="156" spans="3:16" x14ac:dyDescent="0.3">
      <c r="C156" s="17" t="s">
        <v>201</v>
      </c>
      <c r="D156" s="17" t="s">
        <v>1110</v>
      </c>
      <c r="E156" s="37">
        <f>+E138/G138</f>
        <v>0.82222222222222219</v>
      </c>
      <c r="F156" s="37">
        <f>+F138/G138</f>
        <v>0.17777777777777778</v>
      </c>
      <c r="G156" s="37">
        <f>+SUM(E156:F156)</f>
        <v>1</v>
      </c>
      <c r="H156" s="37">
        <f>+H138/J138</f>
        <v>0.45614035087719296</v>
      </c>
      <c r="I156" s="37">
        <f>+I138/J138</f>
        <v>0.54385964912280704</v>
      </c>
      <c r="J156" s="37">
        <f>+SUM(H156:I156)</f>
        <v>1</v>
      </c>
      <c r="K156" s="37">
        <f>+K138/M138</f>
        <v>0.81578947368421051</v>
      </c>
      <c r="L156" s="37">
        <f>+L138/M138</f>
        <v>0.18421052631578946</v>
      </c>
      <c r="M156" s="37">
        <f>+SUM(K156:L156)</f>
        <v>1</v>
      </c>
      <c r="N156" s="37">
        <f>+N138/P138</f>
        <v>0.64864864864864868</v>
      </c>
      <c r="O156" s="37">
        <f>+O138/P138</f>
        <v>0.35135135135135137</v>
      </c>
      <c r="P156" s="37">
        <f>+SUM(N156:O156)</f>
        <v>1</v>
      </c>
    </row>
    <row r="157" spans="3:16" x14ac:dyDescent="0.3">
      <c r="C157" s="17" t="s">
        <v>202</v>
      </c>
      <c r="D157" s="17" t="s">
        <v>1111</v>
      </c>
      <c r="E157" s="37">
        <f t="shared" ref="E157:E169" si="26">+E139/G139</f>
        <v>0.78846153846153844</v>
      </c>
      <c r="F157" s="37">
        <f t="shared" ref="F157:F169" si="27">+F139/G139</f>
        <v>0.21153846153846154</v>
      </c>
      <c r="G157" s="37">
        <f t="shared" ref="G157:G169" si="28">+SUM(E157:F157)</f>
        <v>1</v>
      </c>
      <c r="H157" s="37">
        <f t="shared" ref="H157:H169" si="29">+H139/J139</f>
        <v>0.61702127659574468</v>
      </c>
      <c r="I157" s="37">
        <f t="shared" ref="I157:I169" si="30">+I139/J139</f>
        <v>0.38297872340425532</v>
      </c>
      <c r="J157" s="37">
        <f t="shared" ref="J157:J169" si="31">+SUM(H157:I157)</f>
        <v>1</v>
      </c>
      <c r="K157" s="37">
        <f t="shared" ref="K157:K169" si="32">+K139/M139</f>
        <v>0.85416666666666663</v>
      </c>
      <c r="L157" s="37">
        <f t="shared" ref="L157:L169" si="33">+L139/M139</f>
        <v>0.14583333333333334</v>
      </c>
      <c r="M157" s="37">
        <f t="shared" ref="M157:M169" si="34">+SUM(K157:L157)</f>
        <v>1</v>
      </c>
      <c r="N157" s="37">
        <f t="shared" ref="N157:N169" si="35">+N139/P139</f>
        <v>0.72727272727272729</v>
      </c>
      <c r="O157" s="37">
        <f t="shared" ref="O157:O169" si="36">+O139/P139</f>
        <v>0.27272727272727271</v>
      </c>
      <c r="P157" s="37">
        <f t="shared" ref="P157:P169" si="37">+SUM(N157:O157)</f>
        <v>1</v>
      </c>
    </row>
    <row r="158" spans="3:16" x14ac:dyDescent="0.3">
      <c r="C158" s="17" t="s">
        <v>203</v>
      </c>
      <c r="D158" s="17" t="s">
        <v>1112</v>
      </c>
      <c r="E158" s="37">
        <f t="shared" si="26"/>
        <v>0.80769230769230771</v>
      </c>
      <c r="F158" s="37">
        <f t="shared" si="27"/>
        <v>0.19230769230769232</v>
      </c>
      <c r="G158" s="37">
        <f t="shared" si="28"/>
        <v>1</v>
      </c>
      <c r="H158" s="37">
        <f t="shared" si="29"/>
        <v>0.62105263157894741</v>
      </c>
      <c r="I158" s="37">
        <f t="shared" si="30"/>
        <v>0.37894736842105264</v>
      </c>
      <c r="J158" s="37">
        <f t="shared" si="31"/>
        <v>1</v>
      </c>
      <c r="K158" s="37">
        <f t="shared" si="32"/>
        <v>0.85106382978723405</v>
      </c>
      <c r="L158" s="37">
        <f t="shared" si="33"/>
        <v>0.14893617021276595</v>
      </c>
      <c r="M158" s="37">
        <f t="shared" si="34"/>
        <v>1</v>
      </c>
      <c r="N158" s="37">
        <f t="shared" si="35"/>
        <v>0.72093023255813948</v>
      </c>
      <c r="O158" s="37">
        <f t="shared" si="36"/>
        <v>0.27906976744186046</v>
      </c>
      <c r="P158" s="37">
        <f t="shared" si="37"/>
        <v>1</v>
      </c>
    </row>
    <row r="159" spans="3:16" x14ac:dyDescent="0.3">
      <c r="C159" s="17" t="s">
        <v>204</v>
      </c>
      <c r="D159" s="17" t="s">
        <v>1113</v>
      </c>
      <c r="E159" s="37">
        <f t="shared" si="26"/>
        <v>0.81553398058252424</v>
      </c>
      <c r="F159" s="37">
        <f t="shared" si="27"/>
        <v>0.18446601941747573</v>
      </c>
      <c r="G159" s="37">
        <f t="shared" si="28"/>
        <v>1</v>
      </c>
      <c r="H159" s="37">
        <f t="shared" si="29"/>
        <v>0.56989247311827962</v>
      </c>
      <c r="I159" s="37">
        <f t="shared" si="30"/>
        <v>0.43010752688172044</v>
      </c>
      <c r="J159" s="37">
        <f t="shared" si="31"/>
        <v>1</v>
      </c>
      <c r="K159" s="37">
        <f t="shared" si="32"/>
        <v>0.8571428571428571</v>
      </c>
      <c r="L159" s="37">
        <f t="shared" si="33"/>
        <v>0.14285714285714285</v>
      </c>
      <c r="M159" s="37">
        <f t="shared" si="34"/>
        <v>1</v>
      </c>
      <c r="N159" s="37">
        <f t="shared" si="35"/>
        <v>0.69767441860465118</v>
      </c>
      <c r="O159" s="37">
        <f t="shared" si="36"/>
        <v>0.30232558139534882</v>
      </c>
      <c r="P159" s="37">
        <f t="shared" si="37"/>
        <v>1</v>
      </c>
    </row>
    <row r="160" spans="3:16" x14ac:dyDescent="0.3">
      <c r="C160" s="17" t="s">
        <v>205</v>
      </c>
      <c r="D160" s="17" t="s">
        <v>1114</v>
      </c>
      <c r="E160" s="37">
        <f t="shared" si="26"/>
        <v>0.80198019801980203</v>
      </c>
      <c r="F160" s="37">
        <f t="shared" si="27"/>
        <v>0.19801980198019803</v>
      </c>
      <c r="G160" s="37">
        <f t="shared" si="28"/>
        <v>1</v>
      </c>
      <c r="H160" s="37">
        <f t="shared" si="29"/>
        <v>0.54347826086956519</v>
      </c>
      <c r="I160" s="37">
        <f t="shared" si="30"/>
        <v>0.45652173913043476</v>
      </c>
      <c r="J160" s="37">
        <f t="shared" si="31"/>
        <v>1</v>
      </c>
      <c r="K160" s="37">
        <f t="shared" si="32"/>
        <v>0.85416666666666663</v>
      </c>
      <c r="L160" s="37">
        <f t="shared" si="33"/>
        <v>0.14583333333333334</v>
      </c>
      <c r="M160" s="37">
        <f t="shared" si="34"/>
        <v>1</v>
      </c>
      <c r="N160" s="37">
        <f t="shared" si="35"/>
        <v>0.66666666666666663</v>
      </c>
      <c r="O160" s="37">
        <f t="shared" si="36"/>
        <v>0.33333333333333331</v>
      </c>
      <c r="P160" s="37">
        <f t="shared" si="37"/>
        <v>1</v>
      </c>
    </row>
    <row r="161" spans="3:16" x14ac:dyDescent="0.3">
      <c r="C161" s="17" t="s">
        <v>206</v>
      </c>
      <c r="D161" s="17" t="s">
        <v>1115</v>
      </c>
      <c r="E161" s="37">
        <f t="shared" si="26"/>
        <v>0.74509803921568629</v>
      </c>
      <c r="F161" s="37">
        <f t="shared" si="27"/>
        <v>0.25490196078431371</v>
      </c>
      <c r="G161" s="37">
        <f t="shared" si="28"/>
        <v>1</v>
      </c>
      <c r="H161" s="37">
        <f t="shared" si="29"/>
        <v>0.49450549450549453</v>
      </c>
      <c r="I161" s="37">
        <f t="shared" si="30"/>
        <v>0.50549450549450547</v>
      </c>
      <c r="J161" s="37">
        <f t="shared" si="31"/>
        <v>1</v>
      </c>
      <c r="K161" s="37">
        <f t="shared" si="32"/>
        <v>0.79245283018867929</v>
      </c>
      <c r="L161" s="37">
        <f t="shared" si="33"/>
        <v>0.20754716981132076</v>
      </c>
      <c r="M161" s="37">
        <f t="shared" si="34"/>
        <v>1</v>
      </c>
      <c r="N161" s="37">
        <f t="shared" si="35"/>
        <v>0.6428571428571429</v>
      </c>
      <c r="O161" s="37">
        <f t="shared" si="36"/>
        <v>0.35714285714285715</v>
      </c>
      <c r="P161" s="37">
        <f t="shared" si="37"/>
        <v>1</v>
      </c>
    </row>
    <row r="162" spans="3:16" x14ac:dyDescent="0.3">
      <c r="C162" s="17" t="s">
        <v>207</v>
      </c>
      <c r="D162" s="17" t="s">
        <v>1116</v>
      </c>
      <c r="E162" s="37">
        <f t="shared" si="26"/>
        <v>0.81818181818181823</v>
      </c>
      <c r="F162" s="37">
        <f t="shared" si="27"/>
        <v>0.18181818181818182</v>
      </c>
      <c r="G162" s="37">
        <f t="shared" si="28"/>
        <v>1</v>
      </c>
      <c r="H162" s="37">
        <f t="shared" si="29"/>
        <v>0.5280898876404494</v>
      </c>
      <c r="I162" s="37">
        <f t="shared" si="30"/>
        <v>0.47191011235955055</v>
      </c>
      <c r="J162" s="37">
        <f t="shared" si="31"/>
        <v>1</v>
      </c>
      <c r="K162" s="37">
        <f t="shared" si="32"/>
        <v>0.84313725490196079</v>
      </c>
      <c r="L162" s="37">
        <f t="shared" si="33"/>
        <v>0.15686274509803921</v>
      </c>
      <c r="M162" s="37">
        <f t="shared" si="34"/>
        <v>1</v>
      </c>
      <c r="N162" s="37">
        <f t="shared" si="35"/>
        <v>0.73809523809523814</v>
      </c>
      <c r="O162" s="37">
        <f t="shared" si="36"/>
        <v>0.26190476190476192</v>
      </c>
      <c r="P162" s="37">
        <f t="shared" si="37"/>
        <v>1</v>
      </c>
    </row>
    <row r="163" spans="3:16" x14ac:dyDescent="0.3">
      <c r="C163" s="17" t="s">
        <v>208</v>
      </c>
      <c r="D163" s="17" t="s">
        <v>1117</v>
      </c>
      <c r="E163" s="37">
        <f t="shared" si="26"/>
        <v>0.81818181818181823</v>
      </c>
      <c r="F163" s="37">
        <f t="shared" si="27"/>
        <v>0.18181818181818182</v>
      </c>
      <c r="G163" s="37">
        <f t="shared" si="28"/>
        <v>1</v>
      </c>
      <c r="H163" s="37">
        <f t="shared" si="29"/>
        <v>8.0459770114942528E-2</v>
      </c>
      <c r="I163" s="37">
        <f t="shared" si="30"/>
        <v>0.91954022988505746</v>
      </c>
      <c r="J163" s="37">
        <f t="shared" si="31"/>
        <v>1</v>
      </c>
      <c r="K163" s="37">
        <f t="shared" si="32"/>
        <v>0.8928571428571429</v>
      </c>
      <c r="L163" s="37">
        <f t="shared" si="33"/>
        <v>0.10714285714285714</v>
      </c>
      <c r="M163" s="37">
        <f t="shared" si="34"/>
        <v>1</v>
      </c>
      <c r="N163" s="37">
        <f t="shared" si="35"/>
        <v>0.83098591549295775</v>
      </c>
      <c r="O163" s="37">
        <f t="shared" si="36"/>
        <v>0.16901408450704225</v>
      </c>
      <c r="P163" s="37">
        <f t="shared" si="37"/>
        <v>1</v>
      </c>
    </row>
    <row r="164" spans="3:16" x14ac:dyDescent="0.3">
      <c r="C164" s="17" t="s">
        <v>209</v>
      </c>
      <c r="D164" s="17" t="s">
        <v>1118</v>
      </c>
      <c r="E164" s="37">
        <f t="shared" si="26"/>
        <v>0.7410714285714286</v>
      </c>
      <c r="F164" s="37">
        <f t="shared" si="27"/>
        <v>0.25892857142857145</v>
      </c>
      <c r="G164" s="37">
        <f t="shared" si="28"/>
        <v>1</v>
      </c>
      <c r="H164" s="37">
        <f t="shared" si="29"/>
        <v>0.16853932584269662</v>
      </c>
      <c r="I164" s="37">
        <f t="shared" si="30"/>
        <v>0.8314606741573034</v>
      </c>
      <c r="J164" s="37">
        <f t="shared" si="31"/>
        <v>1</v>
      </c>
      <c r="K164" s="37">
        <f t="shared" si="32"/>
        <v>0.91025641025641024</v>
      </c>
      <c r="L164" s="37">
        <f t="shared" si="33"/>
        <v>8.9743589743589744E-2</v>
      </c>
      <c r="M164" s="37">
        <f t="shared" si="34"/>
        <v>1</v>
      </c>
      <c r="N164" s="37">
        <f t="shared" si="35"/>
        <v>0.81538461538461537</v>
      </c>
      <c r="O164" s="37">
        <f t="shared" si="36"/>
        <v>0.18461538461538463</v>
      </c>
      <c r="P164" s="37">
        <f t="shared" si="37"/>
        <v>1</v>
      </c>
    </row>
    <row r="165" spans="3:16" x14ac:dyDescent="0.3">
      <c r="C165" s="17" t="s">
        <v>210</v>
      </c>
      <c r="D165" s="17" t="s">
        <v>1119</v>
      </c>
      <c r="E165" s="37">
        <f t="shared" si="26"/>
        <v>0.81481481481481477</v>
      </c>
      <c r="F165" s="37">
        <f t="shared" si="27"/>
        <v>0.18518518518518517</v>
      </c>
      <c r="G165" s="37">
        <f t="shared" si="28"/>
        <v>1</v>
      </c>
      <c r="H165" s="37">
        <f t="shared" si="29"/>
        <v>0.43956043956043955</v>
      </c>
      <c r="I165" s="37">
        <f t="shared" si="30"/>
        <v>0.56043956043956045</v>
      </c>
      <c r="J165" s="37">
        <f t="shared" si="31"/>
        <v>1</v>
      </c>
      <c r="K165" s="37">
        <f t="shared" si="32"/>
        <v>0.88135593220338981</v>
      </c>
      <c r="L165" s="37">
        <f t="shared" si="33"/>
        <v>0.11864406779661017</v>
      </c>
      <c r="M165" s="37">
        <f t="shared" si="34"/>
        <v>1</v>
      </c>
      <c r="N165" s="37">
        <f t="shared" si="35"/>
        <v>0.76923076923076927</v>
      </c>
      <c r="O165" s="37">
        <f t="shared" si="36"/>
        <v>0.23076923076923078</v>
      </c>
      <c r="P165" s="37">
        <f t="shared" si="37"/>
        <v>1</v>
      </c>
    </row>
    <row r="166" spans="3:16" x14ac:dyDescent="0.3">
      <c r="C166" s="17" t="s">
        <v>211</v>
      </c>
      <c r="D166" s="17" t="s">
        <v>1120</v>
      </c>
      <c r="E166" s="37">
        <f t="shared" si="26"/>
        <v>0.78431372549019607</v>
      </c>
      <c r="F166" s="37">
        <f t="shared" si="27"/>
        <v>0.21568627450980393</v>
      </c>
      <c r="G166" s="37">
        <f t="shared" si="28"/>
        <v>1</v>
      </c>
      <c r="H166" s="37">
        <f t="shared" si="29"/>
        <v>0.19101123595505617</v>
      </c>
      <c r="I166" s="37">
        <f t="shared" si="30"/>
        <v>0.8089887640449438</v>
      </c>
      <c r="J166" s="37">
        <f t="shared" si="31"/>
        <v>1</v>
      </c>
      <c r="K166" s="37">
        <f t="shared" si="32"/>
        <v>0.88</v>
      </c>
      <c r="L166" s="37">
        <f t="shared" si="33"/>
        <v>0.12</v>
      </c>
      <c r="M166" s="37">
        <f t="shared" si="34"/>
        <v>1</v>
      </c>
      <c r="N166" s="37">
        <f t="shared" si="35"/>
        <v>0.796875</v>
      </c>
      <c r="O166" s="37">
        <f t="shared" si="36"/>
        <v>0.203125</v>
      </c>
      <c r="P166" s="37">
        <f t="shared" si="37"/>
        <v>1</v>
      </c>
    </row>
    <row r="167" spans="3:16" x14ac:dyDescent="0.3">
      <c r="C167" s="17" t="s">
        <v>212</v>
      </c>
      <c r="D167" s="17" t="s">
        <v>370</v>
      </c>
      <c r="E167" s="37">
        <f t="shared" si="26"/>
        <v>0.77450980392156865</v>
      </c>
      <c r="F167" s="37">
        <f t="shared" si="27"/>
        <v>0.22549019607843138</v>
      </c>
      <c r="G167" s="37">
        <f t="shared" si="28"/>
        <v>1</v>
      </c>
      <c r="H167" s="37">
        <f t="shared" si="29"/>
        <v>7.6923076923076927E-2</v>
      </c>
      <c r="I167" s="37">
        <f t="shared" si="30"/>
        <v>0.92307692307692313</v>
      </c>
      <c r="J167" s="37">
        <f t="shared" si="31"/>
        <v>1</v>
      </c>
      <c r="K167" s="37">
        <f t="shared" si="32"/>
        <v>0.75</v>
      </c>
      <c r="L167" s="37">
        <f t="shared" si="33"/>
        <v>0.25</v>
      </c>
      <c r="M167" s="37">
        <f t="shared" si="34"/>
        <v>1</v>
      </c>
      <c r="N167" s="37">
        <f t="shared" si="35"/>
        <v>0.81333333333333335</v>
      </c>
      <c r="O167" s="37">
        <f t="shared" si="36"/>
        <v>0.18666666666666668</v>
      </c>
      <c r="P167" s="37">
        <f t="shared" si="37"/>
        <v>1</v>
      </c>
    </row>
    <row r="168" spans="3:16" x14ac:dyDescent="0.3">
      <c r="C168" s="17" t="s">
        <v>213</v>
      </c>
      <c r="D168" s="17" t="s">
        <v>1121</v>
      </c>
      <c r="E168" s="37">
        <f t="shared" si="26"/>
        <v>0.79411764705882348</v>
      </c>
      <c r="F168" s="37">
        <f t="shared" si="27"/>
        <v>0.20588235294117646</v>
      </c>
      <c r="G168" s="37">
        <f t="shared" si="28"/>
        <v>1</v>
      </c>
      <c r="H168" s="37">
        <f t="shared" si="29"/>
        <v>0.17391304347826086</v>
      </c>
      <c r="I168" s="37">
        <f t="shared" si="30"/>
        <v>0.82608695652173914</v>
      </c>
      <c r="J168" s="37">
        <f t="shared" si="31"/>
        <v>1</v>
      </c>
      <c r="K168" s="37">
        <f t="shared" si="32"/>
        <v>0.86842105263157898</v>
      </c>
      <c r="L168" s="37">
        <f t="shared" si="33"/>
        <v>0.13157894736842105</v>
      </c>
      <c r="M168" s="37">
        <f t="shared" si="34"/>
        <v>1</v>
      </c>
      <c r="N168" s="37">
        <f t="shared" si="35"/>
        <v>0.81818181818181823</v>
      </c>
      <c r="O168" s="37">
        <f t="shared" si="36"/>
        <v>0.18181818181818182</v>
      </c>
      <c r="P168" s="37">
        <f t="shared" si="37"/>
        <v>1</v>
      </c>
    </row>
    <row r="169" spans="3:16" x14ac:dyDescent="0.3">
      <c r="C169" s="17" t="s">
        <v>214</v>
      </c>
      <c r="D169" s="17" t="s">
        <v>1122</v>
      </c>
      <c r="E169" s="37">
        <f t="shared" si="26"/>
        <v>0.54</v>
      </c>
      <c r="F169" s="37">
        <f t="shared" si="27"/>
        <v>0.46</v>
      </c>
      <c r="G169" s="37">
        <f t="shared" si="28"/>
        <v>1</v>
      </c>
      <c r="H169" s="37">
        <f t="shared" si="29"/>
        <v>4.5454545454545456E-2</v>
      </c>
      <c r="I169" s="37">
        <f t="shared" si="30"/>
        <v>0.95454545454545459</v>
      </c>
      <c r="J169" s="37">
        <f t="shared" si="31"/>
        <v>1</v>
      </c>
      <c r="K169" s="37">
        <f t="shared" si="32"/>
        <v>0.67088607594936711</v>
      </c>
      <c r="L169" s="37">
        <f t="shared" si="33"/>
        <v>0.32911392405063289</v>
      </c>
      <c r="M169" s="37">
        <f t="shared" si="34"/>
        <v>1</v>
      </c>
      <c r="N169" s="37">
        <f t="shared" si="35"/>
        <v>0.71830985915492962</v>
      </c>
      <c r="O169" s="37">
        <f t="shared" si="36"/>
        <v>0.28169014084507044</v>
      </c>
      <c r="P169" s="37">
        <f t="shared" si="37"/>
        <v>1</v>
      </c>
    </row>
    <row r="170" spans="3:16" x14ac:dyDescent="0.3">
      <c r="J170" s="4"/>
      <c r="K170" s="4"/>
      <c r="L170" s="4"/>
    </row>
    <row r="171" spans="3:16" x14ac:dyDescent="0.3">
      <c r="H171" s="94"/>
    </row>
    <row r="172" spans="3:16" x14ac:dyDescent="0.3">
      <c r="H172" s="94"/>
    </row>
  </sheetData>
  <mergeCells count="12">
    <mergeCell ref="C136:D137"/>
    <mergeCell ref="C154:D155"/>
    <mergeCell ref="I27:I28"/>
    <mergeCell ref="N27:N28"/>
    <mergeCell ref="E27:H27"/>
    <mergeCell ref="J27:M27"/>
    <mergeCell ref="C27:D28"/>
    <mergeCell ref="C50:D51"/>
    <mergeCell ref="E50:H50"/>
    <mergeCell ref="I50:I51"/>
    <mergeCell ref="J50:M50"/>
    <mergeCell ref="N50:N51"/>
  </mergeCells>
  <hyperlinks>
    <hyperlink ref="P2" location="Intro!A1" display="INTRO" xr:uid="{9583DC2B-EFE4-46C6-9320-DF86D3141BB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A0B99-8887-4A2D-8F94-DA09C14E608B}">
  <sheetPr>
    <tabColor rgb="FFFCD096"/>
  </sheetPr>
  <dimension ref="B1:P118"/>
  <sheetViews>
    <sheetView topLeftCell="A103" zoomScaleNormal="100" workbookViewId="0">
      <selection activeCell="J108" sqref="J108:K115"/>
    </sheetView>
  </sheetViews>
  <sheetFormatPr defaultColWidth="9.109375" defaultRowHeight="13.8" x14ac:dyDescent="0.3"/>
  <cols>
    <col min="1" max="1" width="3.33203125" style="33" customWidth="1"/>
    <col min="2" max="2" width="9.109375" style="33"/>
    <col min="3" max="3" width="7.33203125" style="33" customWidth="1"/>
    <col min="4" max="4" width="14.6640625" style="33" customWidth="1"/>
    <col min="5" max="16384" width="9.109375" style="33"/>
  </cols>
  <sheetData>
    <row r="1" spans="2:16" s="4" customFormat="1" x14ac:dyDescent="0.3"/>
    <row r="2" spans="2:16" s="4" customFormat="1" ht="19.5" customHeight="1" x14ac:dyDescent="0.3">
      <c r="B2" s="31" t="s">
        <v>1057</v>
      </c>
      <c r="C2" s="31" t="s">
        <v>1128</v>
      </c>
      <c r="D2" s="31"/>
      <c r="E2" s="31"/>
      <c r="F2" s="31"/>
      <c r="G2" s="31"/>
      <c r="H2" s="31"/>
      <c r="I2" s="31"/>
      <c r="J2" s="31"/>
      <c r="K2" s="31"/>
      <c r="L2" s="47"/>
      <c r="M2" s="47"/>
      <c r="N2" s="47"/>
      <c r="O2" s="47"/>
      <c r="P2" s="96" t="s">
        <v>1259</v>
      </c>
    </row>
    <row r="5" spans="2:16" x14ac:dyDescent="0.3">
      <c r="B5" s="32" t="s">
        <v>1130</v>
      </c>
      <c r="C5" s="33" t="s">
        <v>1154</v>
      </c>
    </row>
    <row r="6" spans="2:16" x14ac:dyDescent="0.3">
      <c r="B6" s="32"/>
    </row>
    <row r="7" spans="2:16" ht="27.6" x14ac:dyDescent="0.3">
      <c r="C7" s="118" t="s">
        <v>1153</v>
      </c>
      <c r="D7" s="119"/>
      <c r="E7" s="48" t="s">
        <v>1148</v>
      </c>
      <c r="F7" s="40" t="s">
        <v>1149</v>
      </c>
      <c r="G7" s="40" t="s">
        <v>1150</v>
      </c>
      <c r="H7" s="40" t="s">
        <v>1151</v>
      </c>
      <c r="I7" s="40" t="s">
        <v>1152</v>
      </c>
      <c r="J7" s="36" t="s">
        <v>876</v>
      </c>
    </row>
    <row r="8" spans="2:16" x14ac:dyDescent="0.3">
      <c r="C8" s="35" t="s">
        <v>257</v>
      </c>
      <c r="D8" s="35" t="s">
        <v>1131</v>
      </c>
      <c r="E8" s="36">
        <v>1</v>
      </c>
      <c r="F8" s="36"/>
      <c r="G8" s="36">
        <v>5</v>
      </c>
      <c r="H8" s="36">
        <v>38</v>
      </c>
      <c r="I8" s="36">
        <v>85</v>
      </c>
      <c r="J8" s="36">
        <f>+SUM(E8:I8)</f>
        <v>129</v>
      </c>
    </row>
    <row r="9" spans="2:16" x14ac:dyDescent="0.3">
      <c r="C9" s="35" t="s">
        <v>258</v>
      </c>
      <c r="D9" s="35" t="s">
        <v>1132</v>
      </c>
      <c r="E9" s="36">
        <v>5</v>
      </c>
      <c r="F9" s="36">
        <v>6</v>
      </c>
      <c r="G9" s="36">
        <v>16</v>
      </c>
      <c r="H9" s="36">
        <v>51</v>
      </c>
      <c r="I9" s="36">
        <v>48</v>
      </c>
      <c r="J9" s="36">
        <f t="shared" ref="J9:J26" si="0">+SUM(E9:I9)</f>
        <v>126</v>
      </c>
    </row>
    <row r="10" spans="2:16" x14ac:dyDescent="0.3">
      <c r="C10" s="35" t="s">
        <v>259</v>
      </c>
      <c r="D10" s="35" t="s">
        <v>1133</v>
      </c>
      <c r="E10" s="36">
        <v>2</v>
      </c>
      <c r="F10" s="36">
        <v>1</v>
      </c>
      <c r="G10" s="36">
        <v>9</v>
      </c>
      <c r="H10" s="36">
        <v>32</v>
      </c>
      <c r="I10" s="36">
        <v>77</v>
      </c>
      <c r="J10" s="36">
        <f t="shared" si="0"/>
        <v>121</v>
      </c>
    </row>
    <row r="11" spans="2:16" x14ac:dyDescent="0.3">
      <c r="C11" s="35" t="s">
        <v>260</v>
      </c>
      <c r="D11" s="35" t="s">
        <v>1134</v>
      </c>
      <c r="E11" s="36">
        <v>2</v>
      </c>
      <c r="F11" s="36">
        <v>1</v>
      </c>
      <c r="G11" s="36">
        <v>9</v>
      </c>
      <c r="H11" s="36">
        <v>30</v>
      </c>
      <c r="I11" s="36">
        <v>79</v>
      </c>
      <c r="J11" s="36">
        <f t="shared" si="0"/>
        <v>121</v>
      </c>
    </row>
    <row r="12" spans="2:16" x14ac:dyDescent="0.3">
      <c r="C12" s="35" t="s">
        <v>261</v>
      </c>
      <c r="D12" s="35" t="s">
        <v>1135</v>
      </c>
      <c r="E12" s="36">
        <v>3</v>
      </c>
      <c r="F12" s="36">
        <v>2</v>
      </c>
      <c r="G12" s="36">
        <v>7</v>
      </c>
      <c r="H12" s="36">
        <v>31</v>
      </c>
      <c r="I12" s="36">
        <v>77</v>
      </c>
      <c r="J12" s="36">
        <f t="shared" si="0"/>
        <v>120</v>
      </c>
    </row>
    <row r="13" spans="2:16" x14ac:dyDescent="0.3">
      <c r="C13" s="35" t="s">
        <v>262</v>
      </c>
      <c r="D13" s="35" t="s">
        <v>1136</v>
      </c>
      <c r="E13" s="36">
        <v>48</v>
      </c>
      <c r="F13" s="36">
        <v>12</v>
      </c>
      <c r="G13" s="36">
        <v>22</v>
      </c>
      <c r="H13" s="36">
        <v>19</v>
      </c>
      <c r="I13" s="36">
        <v>23</v>
      </c>
      <c r="J13" s="36">
        <f t="shared" si="0"/>
        <v>124</v>
      </c>
    </row>
    <row r="14" spans="2:16" x14ac:dyDescent="0.3">
      <c r="C14" s="35" t="s">
        <v>263</v>
      </c>
      <c r="D14" s="35" t="s">
        <v>1137</v>
      </c>
      <c r="E14" s="36">
        <v>38</v>
      </c>
      <c r="F14" s="36">
        <v>19</v>
      </c>
      <c r="G14" s="36">
        <v>28</v>
      </c>
      <c r="H14" s="36">
        <v>13</v>
      </c>
      <c r="I14" s="36">
        <v>22</v>
      </c>
      <c r="J14" s="36">
        <f t="shared" si="0"/>
        <v>120</v>
      </c>
    </row>
    <row r="15" spans="2:16" x14ac:dyDescent="0.3">
      <c r="C15" s="35" t="s">
        <v>264</v>
      </c>
      <c r="D15" s="35" t="s">
        <v>383</v>
      </c>
      <c r="E15" s="36">
        <v>18</v>
      </c>
      <c r="F15" s="36">
        <v>24</v>
      </c>
      <c r="G15" s="36">
        <v>16</v>
      </c>
      <c r="H15" s="36">
        <v>23</v>
      </c>
      <c r="I15" s="36">
        <v>44</v>
      </c>
      <c r="J15" s="36">
        <f t="shared" si="0"/>
        <v>125</v>
      </c>
    </row>
    <row r="16" spans="2:16" x14ac:dyDescent="0.3">
      <c r="C16" s="35" t="s">
        <v>265</v>
      </c>
      <c r="D16" s="35" t="s">
        <v>1138</v>
      </c>
      <c r="E16" s="36">
        <v>4</v>
      </c>
      <c r="F16" s="36">
        <v>22</v>
      </c>
      <c r="G16" s="36">
        <v>20</v>
      </c>
      <c r="H16" s="36">
        <v>17</v>
      </c>
      <c r="I16" s="36">
        <v>64</v>
      </c>
      <c r="J16" s="36">
        <f t="shared" si="0"/>
        <v>127</v>
      </c>
    </row>
    <row r="17" spans="3:15" x14ac:dyDescent="0.3">
      <c r="C17" s="35" t="s">
        <v>266</v>
      </c>
      <c r="D17" s="35" t="s">
        <v>1139</v>
      </c>
      <c r="E17" s="36">
        <v>11</v>
      </c>
      <c r="F17" s="36">
        <v>28</v>
      </c>
      <c r="G17" s="36">
        <v>15</v>
      </c>
      <c r="H17" s="36">
        <v>20</v>
      </c>
      <c r="I17" s="36">
        <v>49</v>
      </c>
      <c r="J17" s="36">
        <f t="shared" si="0"/>
        <v>123</v>
      </c>
    </row>
    <row r="18" spans="3:15" ht="13.5" customHeight="1" x14ac:dyDescent="0.3">
      <c r="C18" s="35" t="s">
        <v>267</v>
      </c>
      <c r="D18" s="35" t="s">
        <v>1140</v>
      </c>
      <c r="E18" s="36">
        <v>34</v>
      </c>
      <c r="F18" s="36">
        <v>22</v>
      </c>
      <c r="G18" s="36">
        <v>13</v>
      </c>
      <c r="H18" s="36">
        <v>12</v>
      </c>
      <c r="I18" s="36">
        <v>42</v>
      </c>
      <c r="J18" s="36">
        <f t="shared" si="0"/>
        <v>123</v>
      </c>
    </row>
    <row r="19" spans="3:15" x14ac:dyDescent="0.3">
      <c r="C19" s="35" t="s">
        <v>268</v>
      </c>
      <c r="D19" s="35" t="s">
        <v>1141</v>
      </c>
      <c r="E19" s="36">
        <v>2</v>
      </c>
      <c r="F19" s="36">
        <v>14</v>
      </c>
      <c r="G19" s="36">
        <v>10</v>
      </c>
      <c r="H19" s="36">
        <v>23</v>
      </c>
      <c r="I19" s="36">
        <v>73</v>
      </c>
      <c r="J19" s="36">
        <f t="shared" si="0"/>
        <v>122</v>
      </c>
    </row>
    <row r="20" spans="3:15" x14ac:dyDescent="0.3">
      <c r="C20" s="35" t="s">
        <v>269</v>
      </c>
      <c r="D20" s="35" t="s">
        <v>1142</v>
      </c>
      <c r="E20" s="36">
        <v>47</v>
      </c>
      <c r="F20" s="36">
        <v>31</v>
      </c>
      <c r="G20" s="36">
        <v>28</v>
      </c>
      <c r="H20" s="36">
        <v>9</v>
      </c>
      <c r="I20" s="36">
        <v>8</v>
      </c>
      <c r="J20" s="36">
        <f t="shared" si="0"/>
        <v>123</v>
      </c>
    </row>
    <row r="21" spans="3:15" x14ac:dyDescent="0.3">
      <c r="C21" s="35" t="s">
        <v>270</v>
      </c>
      <c r="D21" s="35" t="s">
        <v>1143</v>
      </c>
      <c r="E21" s="36">
        <v>72</v>
      </c>
      <c r="F21" s="36">
        <v>35</v>
      </c>
      <c r="G21" s="36">
        <v>12</v>
      </c>
      <c r="H21" s="36">
        <v>6</v>
      </c>
      <c r="I21" s="36">
        <v>2</v>
      </c>
      <c r="J21" s="36">
        <f t="shared" si="0"/>
        <v>127</v>
      </c>
    </row>
    <row r="22" spans="3:15" x14ac:dyDescent="0.3">
      <c r="C22" s="35" t="s">
        <v>271</v>
      </c>
      <c r="D22" s="35" t="s">
        <v>1144</v>
      </c>
      <c r="E22" s="36">
        <v>3</v>
      </c>
      <c r="F22" s="36">
        <v>3</v>
      </c>
      <c r="G22" s="36">
        <v>9</v>
      </c>
      <c r="H22" s="36">
        <v>33</v>
      </c>
      <c r="I22" s="36">
        <v>76</v>
      </c>
      <c r="J22" s="36">
        <f t="shared" si="0"/>
        <v>124</v>
      </c>
    </row>
    <row r="23" spans="3:15" x14ac:dyDescent="0.3">
      <c r="C23" s="35" t="s">
        <v>272</v>
      </c>
      <c r="D23" s="35" t="s">
        <v>503</v>
      </c>
      <c r="E23" s="36">
        <v>1</v>
      </c>
      <c r="F23" s="36">
        <v>5</v>
      </c>
      <c r="G23" s="36">
        <v>10</v>
      </c>
      <c r="H23" s="36">
        <v>40</v>
      </c>
      <c r="I23" s="36">
        <v>68</v>
      </c>
      <c r="J23" s="36">
        <f t="shared" si="0"/>
        <v>124</v>
      </c>
    </row>
    <row r="24" spans="3:15" x14ac:dyDescent="0.3">
      <c r="C24" s="35" t="s">
        <v>273</v>
      </c>
      <c r="D24" s="35" t="s">
        <v>1145</v>
      </c>
      <c r="E24" s="36">
        <v>66</v>
      </c>
      <c r="F24" s="36">
        <v>16</v>
      </c>
      <c r="G24" s="36">
        <v>26</v>
      </c>
      <c r="H24" s="36">
        <v>5</v>
      </c>
      <c r="I24" s="36">
        <v>10</v>
      </c>
      <c r="J24" s="36">
        <f t="shared" si="0"/>
        <v>123</v>
      </c>
    </row>
    <row r="25" spans="3:15" x14ac:dyDescent="0.3">
      <c r="C25" s="35" t="s">
        <v>274</v>
      </c>
      <c r="D25" s="35" t="s">
        <v>1146</v>
      </c>
      <c r="E25" s="36">
        <v>81</v>
      </c>
      <c r="F25" s="36">
        <v>22</v>
      </c>
      <c r="G25" s="36">
        <v>12</v>
      </c>
      <c r="H25" s="36">
        <v>6</v>
      </c>
      <c r="I25" s="36"/>
      <c r="J25" s="36">
        <f t="shared" si="0"/>
        <v>121</v>
      </c>
    </row>
    <row r="26" spans="3:15" x14ac:dyDescent="0.3">
      <c r="C26" s="35" t="s">
        <v>275</v>
      </c>
      <c r="D26" s="35" t="s">
        <v>1147</v>
      </c>
      <c r="E26" s="36">
        <v>4</v>
      </c>
      <c r="F26" s="36">
        <v>19</v>
      </c>
      <c r="G26" s="36">
        <v>39</v>
      </c>
      <c r="H26" s="36">
        <v>44</v>
      </c>
      <c r="I26" s="36">
        <v>16</v>
      </c>
      <c r="J26" s="36">
        <f t="shared" si="0"/>
        <v>122</v>
      </c>
      <c r="O26" s="97"/>
    </row>
    <row r="27" spans="3:15" x14ac:dyDescent="0.3">
      <c r="E27" s="34"/>
      <c r="F27" s="34"/>
      <c r="G27" s="34"/>
      <c r="H27" s="34"/>
      <c r="I27" s="34"/>
      <c r="J27" s="34"/>
      <c r="O27" s="97"/>
    </row>
    <row r="28" spans="3:15" x14ac:dyDescent="0.3">
      <c r="E28" s="34" t="s">
        <v>1303</v>
      </c>
      <c r="F28" s="34" t="s">
        <v>1304</v>
      </c>
      <c r="G28" s="34" t="s">
        <v>1045</v>
      </c>
      <c r="H28" s="34" t="s">
        <v>1008</v>
      </c>
      <c r="I28" s="34" t="s">
        <v>1305</v>
      </c>
      <c r="J28" s="34"/>
    </row>
    <row r="29" spans="3:15" ht="27.6" x14ac:dyDescent="0.3">
      <c r="C29" s="120" t="s">
        <v>1153</v>
      </c>
      <c r="D29" s="120"/>
      <c r="E29" s="48" t="s">
        <v>1148</v>
      </c>
      <c r="F29" s="40" t="s">
        <v>1149</v>
      </c>
      <c r="G29" s="40" t="s">
        <v>1150</v>
      </c>
      <c r="H29" s="40" t="s">
        <v>1151</v>
      </c>
      <c r="I29" s="40" t="s">
        <v>1152</v>
      </c>
      <c r="J29" s="36" t="s">
        <v>876</v>
      </c>
      <c r="K29" s="35" t="s">
        <v>939</v>
      </c>
    </row>
    <row r="30" spans="3:15" x14ac:dyDescent="0.3">
      <c r="C30" s="35" t="s">
        <v>257</v>
      </c>
      <c r="D30" s="35" t="s">
        <v>1131</v>
      </c>
      <c r="E30" s="37">
        <f>+E8/J8</f>
        <v>7.7519379844961239E-3</v>
      </c>
      <c r="F30" s="37">
        <f>+F8/J8</f>
        <v>0</v>
      </c>
      <c r="G30" s="37">
        <f>+G8/J8</f>
        <v>3.875968992248062E-2</v>
      </c>
      <c r="H30" s="37">
        <f>+H8/J8</f>
        <v>0.29457364341085274</v>
      </c>
      <c r="I30" s="37">
        <f>+I8/J8</f>
        <v>0.65891472868217049</v>
      </c>
      <c r="J30" s="98">
        <f>+SUM(E30:I30)</f>
        <v>1</v>
      </c>
      <c r="K30" s="99">
        <v>4.5968992248062062</v>
      </c>
    </row>
    <row r="31" spans="3:15" x14ac:dyDescent="0.3">
      <c r="C31" s="35" t="s">
        <v>258</v>
      </c>
      <c r="D31" s="35" t="s">
        <v>1132</v>
      </c>
      <c r="E31" s="37">
        <f>+E9/J9</f>
        <v>3.968253968253968E-2</v>
      </c>
      <c r="F31" s="37">
        <f t="shared" ref="F31:F48" si="1">+F9/J9</f>
        <v>4.7619047619047616E-2</v>
      </c>
      <c r="G31" s="37">
        <f t="shared" ref="G31:G48" si="2">+G9/J9</f>
        <v>0.12698412698412698</v>
      </c>
      <c r="H31" s="37">
        <f t="shared" ref="H31:H48" si="3">+H9/J9</f>
        <v>0.40476190476190477</v>
      </c>
      <c r="I31" s="37">
        <f t="shared" ref="I31:I48" si="4">+I9/J9</f>
        <v>0.38095238095238093</v>
      </c>
      <c r="J31" s="98">
        <f t="shared" ref="J31:J48" si="5">+SUM(E31:I31)</f>
        <v>1</v>
      </c>
      <c r="K31" s="99">
        <v>4.0472440944881898</v>
      </c>
    </row>
    <row r="32" spans="3:15" x14ac:dyDescent="0.3">
      <c r="C32" s="35" t="s">
        <v>259</v>
      </c>
      <c r="D32" s="35" t="s">
        <v>1133</v>
      </c>
      <c r="E32" s="37">
        <f t="shared" ref="E32:E48" si="6">+E10/J10</f>
        <v>1.6528925619834711E-2</v>
      </c>
      <c r="F32" s="37">
        <f t="shared" si="1"/>
        <v>8.2644628099173556E-3</v>
      </c>
      <c r="G32" s="37">
        <f t="shared" si="2"/>
        <v>7.43801652892562E-2</v>
      </c>
      <c r="H32" s="37">
        <f t="shared" si="3"/>
        <v>0.26446280991735538</v>
      </c>
      <c r="I32" s="37">
        <f t="shared" si="4"/>
        <v>0.63636363636363635</v>
      </c>
      <c r="J32" s="98">
        <f t="shared" si="5"/>
        <v>1</v>
      </c>
      <c r="K32" s="99">
        <v>4.4958677685950414</v>
      </c>
    </row>
    <row r="33" spans="3:11" x14ac:dyDescent="0.3">
      <c r="C33" s="35" t="s">
        <v>260</v>
      </c>
      <c r="D33" s="35" t="s">
        <v>1134</v>
      </c>
      <c r="E33" s="37">
        <f t="shared" si="6"/>
        <v>1.6528925619834711E-2</v>
      </c>
      <c r="F33" s="37">
        <f t="shared" si="1"/>
        <v>8.2644628099173556E-3</v>
      </c>
      <c r="G33" s="37">
        <f t="shared" si="2"/>
        <v>7.43801652892562E-2</v>
      </c>
      <c r="H33" s="37">
        <f t="shared" si="3"/>
        <v>0.24793388429752067</v>
      </c>
      <c r="I33" s="37">
        <f t="shared" si="4"/>
        <v>0.65289256198347112</v>
      </c>
      <c r="J33" s="98">
        <f t="shared" si="5"/>
        <v>1</v>
      </c>
      <c r="K33" s="99">
        <v>4.5123966942148765</v>
      </c>
    </row>
    <row r="34" spans="3:11" x14ac:dyDescent="0.3">
      <c r="C34" s="35" t="s">
        <v>261</v>
      </c>
      <c r="D34" s="35" t="s">
        <v>1135</v>
      </c>
      <c r="E34" s="37">
        <f t="shared" si="6"/>
        <v>2.5000000000000001E-2</v>
      </c>
      <c r="F34" s="37">
        <f t="shared" si="1"/>
        <v>1.6666666666666666E-2</v>
      </c>
      <c r="G34" s="37">
        <f t="shared" si="2"/>
        <v>5.8333333333333334E-2</v>
      </c>
      <c r="H34" s="37">
        <f t="shared" si="3"/>
        <v>0.25833333333333336</v>
      </c>
      <c r="I34" s="37">
        <f t="shared" si="4"/>
        <v>0.64166666666666672</v>
      </c>
      <c r="J34" s="98">
        <f t="shared" si="5"/>
        <v>1</v>
      </c>
      <c r="K34" s="99">
        <v>4.8925619834710758</v>
      </c>
    </row>
    <row r="35" spans="3:11" x14ac:dyDescent="0.3">
      <c r="C35" s="35" t="s">
        <v>262</v>
      </c>
      <c r="D35" s="35" t="s">
        <v>1136</v>
      </c>
      <c r="E35" s="37">
        <f t="shared" si="6"/>
        <v>0.38709677419354838</v>
      </c>
      <c r="F35" s="37">
        <f t="shared" si="1"/>
        <v>9.6774193548387094E-2</v>
      </c>
      <c r="G35" s="37">
        <f t="shared" si="2"/>
        <v>0.17741935483870969</v>
      </c>
      <c r="H35" s="37">
        <f t="shared" si="3"/>
        <v>0.15322580645161291</v>
      </c>
      <c r="I35" s="37">
        <f t="shared" si="4"/>
        <v>0.18548387096774194</v>
      </c>
      <c r="J35" s="98">
        <f t="shared" si="5"/>
        <v>1</v>
      </c>
      <c r="K35" s="95">
        <v>2.6532258064516125</v>
      </c>
    </row>
    <row r="36" spans="3:11" x14ac:dyDescent="0.3">
      <c r="C36" s="35" t="s">
        <v>263</v>
      </c>
      <c r="D36" s="35" t="s">
        <v>1137</v>
      </c>
      <c r="E36" s="37">
        <f t="shared" si="6"/>
        <v>0.31666666666666665</v>
      </c>
      <c r="F36" s="37">
        <f t="shared" si="1"/>
        <v>0.15833333333333333</v>
      </c>
      <c r="G36" s="37">
        <f t="shared" si="2"/>
        <v>0.23333333333333334</v>
      </c>
      <c r="H36" s="37">
        <f t="shared" si="3"/>
        <v>0.10833333333333334</v>
      </c>
      <c r="I36" s="37">
        <f t="shared" si="4"/>
        <v>0.18333333333333332</v>
      </c>
      <c r="J36" s="98">
        <f t="shared" si="5"/>
        <v>1</v>
      </c>
      <c r="K36" s="95">
        <v>2.683333333333334</v>
      </c>
    </row>
    <row r="37" spans="3:11" x14ac:dyDescent="0.3">
      <c r="C37" s="35" t="s">
        <v>264</v>
      </c>
      <c r="D37" s="35" t="s">
        <v>383</v>
      </c>
      <c r="E37" s="37">
        <f t="shared" si="6"/>
        <v>0.14399999999999999</v>
      </c>
      <c r="F37" s="37">
        <f t="shared" si="1"/>
        <v>0.192</v>
      </c>
      <c r="G37" s="37">
        <f t="shared" si="2"/>
        <v>0.128</v>
      </c>
      <c r="H37" s="37">
        <f t="shared" si="3"/>
        <v>0.184</v>
      </c>
      <c r="I37" s="37">
        <f t="shared" si="4"/>
        <v>0.35199999999999998</v>
      </c>
      <c r="J37" s="98">
        <f t="shared" si="5"/>
        <v>0.99999999999999989</v>
      </c>
      <c r="K37" s="95">
        <v>3.407999999999999</v>
      </c>
    </row>
    <row r="38" spans="3:11" x14ac:dyDescent="0.3">
      <c r="C38" s="35" t="s">
        <v>265</v>
      </c>
      <c r="D38" s="35" t="s">
        <v>1138</v>
      </c>
      <c r="E38" s="37">
        <f t="shared" si="6"/>
        <v>3.1496062992125984E-2</v>
      </c>
      <c r="F38" s="37">
        <f t="shared" si="1"/>
        <v>0.17322834645669291</v>
      </c>
      <c r="G38" s="37">
        <f t="shared" si="2"/>
        <v>0.15748031496062992</v>
      </c>
      <c r="H38" s="37">
        <f t="shared" si="3"/>
        <v>0.13385826771653545</v>
      </c>
      <c r="I38" s="37">
        <f t="shared" si="4"/>
        <v>0.50393700787401574</v>
      </c>
      <c r="J38" s="98">
        <f t="shared" si="5"/>
        <v>1</v>
      </c>
      <c r="K38" s="95">
        <v>3.9055118110236204</v>
      </c>
    </row>
    <row r="39" spans="3:11" x14ac:dyDescent="0.3">
      <c r="C39" s="35" t="s">
        <v>266</v>
      </c>
      <c r="D39" s="35" t="s">
        <v>1139</v>
      </c>
      <c r="E39" s="37">
        <f t="shared" si="6"/>
        <v>8.943089430894309E-2</v>
      </c>
      <c r="F39" s="37">
        <f t="shared" si="1"/>
        <v>0.22764227642276422</v>
      </c>
      <c r="G39" s="37">
        <f t="shared" si="2"/>
        <v>0.12195121951219512</v>
      </c>
      <c r="H39" s="37">
        <f t="shared" si="3"/>
        <v>0.16260162601626016</v>
      </c>
      <c r="I39" s="37">
        <f t="shared" si="4"/>
        <v>0.3983739837398374</v>
      </c>
      <c r="J39" s="98">
        <f t="shared" si="5"/>
        <v>1</v>
      </c>
      <c r="K39" s="95">
        <v>3.5528455284552845</v>
      </c>
    </row>
    <row r="40" spans="3:11" x14ac:dyDescent="0.3">
      <c r="C40" s="35" t="s">
        <v>267</v>
      </c>
      <c r="D40" s="35" t="s">
        <v>1140</v>
      </c>
      <c r="E40" s="37">
        <f t="shared" si="6"/>
        <v>0.27642276422764228</v>
      </c>
      <c r="F40" s="37">
        <f t="shared" si="1"/>
        <v>0.17886178861788618</v>
      </c>
      <c r="G40" s="37">
        <f t="shared" si="2"/>
        <v>0.10569105691056911</v>
      </c>
      <c r="H40" s="37">
        <f t="shared" si="3"/>
        <v>9.7560975609756101E-2</v>
      </c>
      <c r="I40" s="37">
        <f t="shared" si="4"/>
        <v>0.34146341463414637</v>
      </c>
      <c r="J40" s="98">
        <f t="shared" si="5"/>
        <v>1</v>
      </c>
      <c r="K40" s="95">
        <v>3.0081300813008123</v>
      </c>
    </row>
    <row r="41" spans="3:11" x14ac:dyDescent="0.3">
      <c r="C41" s="35" t="s">
        <v>268</v>
      </c>
      <c r="D41" s="35" t="s">
        <v>1141</v>
      </c>
      <c r="E41" s="37">
        <f t="shared" si="6"/>
        <v>1.6393442622950821E-2</v>
      </c>
      <c r="F41" s="37">
        <f t="shared" si="1"/>
        <v>0.11475409836065574</v>
      </c>
      <c r="G41" s="37">
        <f t="shared" si="2"/>
        <v>8.1967213114754092E-2</v>
      </c>
      <c r="H41" s="37">
        <f t="shared" si="3"/>
        <v>0.18852459016393441</v>
      </c>
      <c r="I41" s="37">
        <f t="shared" si="4"/>
        <v>0.59836065573770492</v>
      </c>
      <c r="J41" s="98">
        <f t="shared" si="5"/>
        <v>1</v>
      </c>
      <c r="K41" s="99">
        <v>4.2032520325203251</v>
      </c>
    </row>
    <row r="42" spans="3:11" x14ac:dyDescent="0.3">
      <c r="C42" s="35" t="s">
        <v>269</v>
      </c>
      <c r="D42" s="35" t="s">
        <v>1142</v>
      </c>
      <c r="E42" s="37">
        <f t="shared" si="6"/>
        <v>0.38211382113821141</v>
      </c>
      <c r="F42" s="37">
        <f t="shared" si="1"/>
        <v>0.25203252032520324</v>
      </c>
      <c r="G42" s="37">
        <f t="shared" si="2"/>
        <v>0.22764227642276422</v>
      </c>
      <c r="H42" s="37">
        <f t="shared" si="3"/>
        <v>7.3170731707317069E-2</v>
      </c>
      <c r="I42" s="37">
        <f t="shared" si="4"/>
        <v>6.5040650406504072E-2</v>
      </c>
      <c r="J42" s="98">
        <f t="shared" si="5"/>
        <v>1</v>
      </c>
      <c r="K42" s="95">
        <v>2.1626016260162597</v>
      </c>
    </row>
    <row r="43" spans="3:11" x14ac:dyDescent="0.3">
      <c r="C43" s="35" t="s">
        <v>270</v>
      </c>
      <c r="D43" s="35" t="s">
        <v>1143</v>
      </c>
      <c r="E43" s="37">
        <f t="shared" si="6"/>
        <v>0.56692913385826771</v>
      </c>
      <c r="F43" s="37">
        <f t="shared" si="1"/>
        <v>0.27559055118110237</v>
      </c>
      <c r="G43" s="37">
        <f t="shared" si="2"/>
        <v>9.4488188976377951E-2</v>
      </c>
      <c r="H43" s="37">
        <f t="shared" si="3"/>
        <v>4.7244094488188976E-2</v>
      </c>
      <c r="I43" s="37">
        <f t="shared" si="4"/>
        <v>1.5748031496062992E-2</v>
      </c>
      <c r="J43" s="98">
        <f t="shared" si="5"/>
        <v>1.0000000000000002</v>
      </c>
      <c r="K43" s="95">
        <v>1.6692913385826773</v>
      </c>
    </row>
    <row r="44" spans="3:11" x14ac:dyDescent="0.3">
      <c r="C44" s="35" t="s">
        <v>271</v>
      </c>
      <c r="D44" s="35" t="s">
        <v>1144</v>
      </c>
      <c r="E44" s="37">
        <f t="shared" si="6"/>
        <v>2.4193548387096774E-2</v>
      </c>
      <c r="F44" s="37">
        <f t="shared" si="1"/>
        <v>2.4193548387096774E-2</v>
      </c>
      <c r="G44" s="37">
        <f t="shared" si="2"/>
        <v>7.2580645161290328E-2</v>
      </c>
      <c r="H44" s="37">
        <f t="shared" si="3"/>
        <v>0.2661290322580645</v>
      </c>
      <c r="I44" s="37">
        <f t="shared" si="4"/>
        <v>0.61290322580645162</v>
      </c>
      <c r="J44" s="98">
        <f t="shared" si="5"/>
        <v>1</v>
      </c>
      <c r="K44" s="99">
        <v>4.4112903225806432</v>
      </c>
    </row>
    <row r="45" spans="3:11" x14ac:dyDescent="0.3">
      <c r="C45" s="35" t="s">
        <v>272</v>
      </c>
      <c r="D45" s="35" t="s">
        <v>503</v>
      </c>
      <c r="E45" s="37">
        <f t="shared" si="6"/>
        <v>8.0645161290322578E-3</v>
      </c>
      <c r="F45" s="37">
        <f t="shared" si="1"/>
        <v>4.0322580645161289E-2</v>
      </c>
      <c r="G45" s="37">
        <f t="shared" si="2"/>
        <v>8.0645161290322578E-2</v>
      </c>
      <c r="H45" s="37">
        <f t="shared" si="3"/>
        <v>0.32258064516129031</v>
      </c>
      <c r="I45" s="37">
        <f t="shared" si="4"/>
        <v>0.54838709677419351</v>
      </c>
      <c r="J45" s="98">
        <f t="shared" si="5"/>
        <v>1</v>
      </c>
      <c r="K45" s="99">
        <v>4.3629032258064528</v>
      </c>
    </row>
    <row r="46" spans="3:11" x14ac:dyDescent="0.3">
      <c r="C46" s="35" t="s">
        <v>273</v>
      </c>
      <c r="D46" s="35" t="s">
        <v>1145</v>
      </c>
      <c r="E46" s="37">
        <f t="shared" si="6"/>
        <v>0.53658536585365857</v>
      </c>
      <c r="F46" s="37">
        <f t="shared" si="1"/>
        <v>0.13008130081300814</v>
      </c>
      <c r="G46" s="37">
        <f t="shared" si="2"/>
        <v>0.21138211382113822</v>
      </c>
      <c r="H46" s="37">
        <f t="shared" si="3"/>
        <v>4.065040650406504E-2</v>
      </c>
      <c r="I46" s="37">
        <f t="shared" si="4"/>
        <v>8.1300813008130079E-2</v>
      </c>
      <c r="J46" s="98">
        <f t="shared" si="5"/>
        <v>1</v>
      </c>
      <c r="K46" s="95">
        <v>1.9593495934959353</v>
      </c>
    </row>
    <row r="47" spans="3:11" x14ac:dyDescent="0.3">
      <c r="C47" s="35" t="s">
        <v>274</v>
      </c>
      <c r="D47" s="35" t="s">
        <v>1146</v>
      </c>
      <c r="E47" s="37">
        <f t="shared" si="6"/>
        <v>0.66942148760330578</v>
      </c>
      <c r="F47" s="37">
        <f t="shared" si="1"/>
        <v>0.18181818181818182</v>
      </c>
      <c r="G47" s="37">
        <f t="shared" si="2"/>
        <v>9.9173553719008267E-2</v>
      </c>
      <c r="H47" s="37">
        <f t="shared" si="3"/>
        <v>4.9586776859504134E-2</v>
      </c>
      <c r="I47" s="37">
        <f t="shared" si="4"/>
        <v>0</v>
      </c>
      <c r="J47" s="98">
        <f t="shared" si="5"/>
        <v>1</v>
      </c>
      <c r="K47" s="95">
        <v>1.4958677685950412</v>
      </c>
    </row>
    <row r="48" spans="3:11" x14ac:dyDescent="0.3">
      <c r="C48" s="35" t="s">
        <v>275</v>
      </c>
      <c r="D48" s="35" t="s">
        <v>1147</v>
      </c>
      <c r="E48" s="37">
        <f t="shared" si="6"/>
        <v>3.2786885245901641E-2</v>
      </c>
      <c r="F48" s="37">
        <f t="shared" si="1"/>
        <v>0.15573770491803279</v>
      </c>
      <c r="G48" s="37">
        <f t="shared" si="2"/>
        <v>0.31967213114754101</v>
      </c>
      <c r="H48" s="37">
        <f t="shared" si="3"/>
        <v>0.36065573770491804</v>
      </c>
      <c r="I48" s="37">
        <f t="shared" si="4"/>
        <v>0.13114754098360656</v>
      </c>
      <c r="J48" s="98">
        <f t="shared" si="5"/>
        <v>1</v>
      </c>
      <c r="K48" s="95">
        <v>3.4016393442622963</v>
      </c>
    </row>
    <row r="49" spans="2:10" x14ac:dyDescent="0.3">
      <c r="F49" s="87"/>
      <c r="I49" s="87"/>
    </row>
    <row r="52" spans="2:10" x14ac:dyDescent="0.3">
      <c r="B52" s="32" t="s">
        <v>1163</v>
      </c>
      <c r="C52" s="33" t="s">
        <v>1155</v>
      </c>
    </row>
    <row r="53" spans="2:10" x14ac:dyDescent="0.3">
      <c r="C53" s="33" t="s">
        <v>1156</v>
      </c>
    </row>
    <row r="55" spans="2:10" ht="28.5" customHeight="1" x14ac:dyDescent="0.3">
      <c r="C55" s="35"/>
      <c r="D55" s="35"/>
      <c r="E55" s="40" t="s">
        <v>1158</v>
      </c>
      <c r="F55" s="40" t="s">
        <v>1159</v>
      </c>
      <c r="G55" s="40" t="s">
        <v>1150</v>
      </c>
      <c r="H55" s="40" t="s">
        <v>1160</v>
      </c>
      <c r="I55" s="40" t="s">
        <v>1161</v>
      </c>
      <c r="J55" s="40" t="s">
        <v>1162</v>
      </c>
    </row>
    <row r="56" spans="2:10" x14ac:dyDescent="0.3">
      <c r="C56" s="17" t="s">
        <v>276</v>
      </c>
      <c r="D56" s="17" t="s">
        <v>798</v>
      </c>
      <c r="E56" s="36">
        <v>18</v>
      </c>
      <c r="F56" s="36">
        <v>4</v>
      </c>
      <c r="G56" s="36">
        <v>26</v>
      </c>
      <c r="H56" s="36">
        <v>34</v>
      </c>
      <c r="I56" s="36">
        <v>34</v>
      </c>
      <c r="J56" s="36">
        <f>+SUM(E56:I56)</f>
        <v>116</v>
      </c>
    </row>
    <row r="57" spans="2:10" x14ac:dyDescent="0.3">
      <c r="C57" s="17" t="s">
        <v>277</v>
      </c>
      <c r="D57" s="17" t="s">
        <v>799</v>
      </c>
      <c r="E57" s="36">
        <v>45</v>
      </c>
      <c r="F57" s="36">
        <v>32</v>
      </c>
      <c r="G57" s="36">
        <v>23</v>
      </c>
      <c r="H57" s="36">
        <v>9</v>
      </c>
      <c r="I57" s="36">
        <v>7</v>
      </c>
      <c r="J57" s="36">
        <f t="shared" ref="J57:J68" si="7">+SUM(E57:I57)</f>
        <v>116</v>
      </c>
    </row>
    <row r="58" spans="2:10" x14ac:dyDescent="0.3">
      <c r="C58" s="17" t="s">
        <v>278</v>
      </c>
      <c r="D58" s="17" t="s">
        <v>800</v>
      </c>
      <c r="E58" s="36">
        <v>53</v>
      </c>
      <c r="F58" s="36">
        <v>34</v>
      </c>
      <c r="G58" s="36">
        <v>18</v>
      </c>
      <c r="H58" s="36">
        <v>4</v>
      </c>
      <c r="I58" s="36">
        <v>6</v>
      </c>
      <c r="J58" s="36">
        <f t="shared" si="7"/>
        <v>115</v>
      </c>
    </row>
    <row r="59" spans="2:10" x14ac:dyDescent="0.3">
      <c r="C59" s="17" t="s">
        <v>279</v>
      </c>
      <c r="D59" s="17" t="s">
        <v>801</v>
      </c>
      <c r="E59" s="36">
        <v>31</v>
      </c>
      <c r="F59" s="36">
        <v>28</v>
      </c>
      <c r="G59" s="36">
        <v>49</v>
      </c>
      <c r="H59" s="36">
        <v>6</v>
      </c>
      <c r="I59" s="36">
        <v>3</v>
      </c>
      <c r="J59" s="36">
        <f t="shared" si="7"/>
        <v>117</v>
      </c>
    </row>
    <row r="60" spans="2:10" x14ac:dyDescent="0.3">
      <c r="C60" s="17" t="s">
        <v>280</v>
      </c>
      <c r="D60" s="17" t="s">
        <v>802</v>
      </c>
      <c r="E60" s="36">
        <v>7</v>
      </c>
      <c r="F60" s="36">
        <v>18</v>
      </c>
      <c r="G60" s="36">
        <v>47</v>
      </c>
      <c r="H60" s="36">
        <v>15</v>
      </c>
      <c r="I60" s="36">
        <v>26</v>
      </c>
      <c r="J60" s="36">
        <f t="shared" si="7"/>
        <v>113</v>
      </c>
    </row>
    <row r="61" spans="2:10" x14ac:dyDescent="0.3">
      <c r="C61" s="17" t="s">
        <v>281</v>
      </c>
      <c r="D61" s="17" t="s">
        <v>803</v>
      </c>
      <c r="E61" s="36">
        <v>67</v>
      </c>
      <c r="F61" s="36">
        <v>27</v>
      </c>
      <c r="G61" s="36">
        <v>15</v>
      </c>
      <c r="H61" s="36">
        <v>2</v>
      </c>
      <c r="I61" s="36">
        <v>2</v>
      </c>
      <c r="J61" s="36">
        <f t="shared" si="7"/>
        <v>113</v>
      </c>
    </row>
    <row r="62" spans="2:10" x14ac:dyDescent="0.3">
      <c r="C62" s="17" t="s">
        <v>282</v>
      </c>
      <c r="D62" s="17" t="s">
        <v>804</v>
      </c>
      <c r="E62" s="36">
        <v>14</v>
      </c>
      <c r="F62" s="36">
        <v>17</v>
      </c>
      <c r="G62" s="36">
        <v>64</v>
      </c>
      <c r="H62" s="36">
        <v>6</v>
      </c>
      <c r="I62" s="36">
        <v>7</v>
      </c>
      <c r="J62" s="36">
        <f t="shared" si="7"/>
        <v>108</v>
      </c>
    </row>
    <row r="63" spans="2:10" x14ac:dyDescent="0.3">
      <c r="C63" s="17" t="s">
        <v>283</v>
      </c>
      <c r="D63" s="17" t="s">
        <v>805</v>
      </c>
      <c r="E63" s="36">
        <v>46</v>
      </c>
      <c r="F63" s="36">
        <v>19</v>
      </c>
      <c r="G63" s="36">
        <v>30</v>
      </c>
      <c r="H63" s="36">
        <v>12</v>
      </c>
      <c r="I63" s="36">
        <v>10</v>
      </c>
      <c r="J63" s="36">
        <f t="shared" si="7"/>
        <v>117</v>
      </c>
    </row>
    <row r="64" spans="2:10" x14ac:dyDescent="0.3">
      <c r="C64" s="17" t="s">
        <v>284</v>
      </c>
      <c r="D64" s="17" t="s">
        <v>806</v>
      </c>
      <c r="E64" s="36">
        <v>25</v>
      </c>
      <c r="F64" s="36">
        <v>12</v>
      </c>
      <c r="G64" s="36">
        <v>59</v>
      </c>
      <c r="H64" s="36">
        <v>12</v>
      </c>
      <c r="I64" s="36">
        <v>3</v>
      </c>
      <c r="J64" s="36">
        <f t="shared" si="7"/>
        <v>111</v>
      </c>
    </row>
    <row r="65" spans="3:10" x14ac:dyDescent="0.3">
      <c r="C65" s="17" t="s">
        <v>285</v>
      </c>
      <c r="D65" s="17" t="s">
        <v>807</v>
      </c>
      <c r="E65" s="36">
        <v>19</v>
      </c>
      <c r="F65" s="36">
        <v>19</v>
      </c>
      <c r="G65" s="36">
        <v>45</v>
      </c>
      <c r="H65" s="36">
        <v>15</v>
      </c>
      <c r="I65" s="36">
        <v>10</v>
      </c>
      <c r="J65" s="36">
        <f t="shared" si="7"/>
        <v>108</v>
      </c>
    </row>
    <row r="66" spans="3:10" x14ac:dyDescent="0.3">
      <c r="C66" s="17" t="s">
        <v>286</v>
      </c>
      <c r="D66" s="17" t="s">
        <v>808</v>
      </c>
      <c r="E66" s="36">
        <v>64</v>
      </c>
      <c r="F66" s="36">
        <v>23</v>
      </c>
      <c r="G66" s="36">
        <v>23</v>
      </c>
      <c r="H66" s="36">
        <v>3</v>
      </c>
      <c r="I66" s="36">
        <v>1</v>
      </c>
      <c r="J66" s="36">
        <f t="shared" si="7"/>
        <v>114</v>
      </c>
    </row>
    <row r="67" spans="3:10" x14ac:dyDescent="0.3">
      <c r="C67" s="17" t="s">
        <v>287</v>
      </c>
      <c r="D67" s="17" t="s">
        <v>809</v>
      </c>
      <c r="E67" s="36">
        <v>22</v>
      </c>
      <c r="F67" s="36">
        <v>12</v>
      </c>
      <c r="G67" s="36">
        <v>60</v>
      </c>
      <c r="H67" s="36">
        <v>8</v>
      </c>
      <c r="I67" s="36">
        <v>6</v>
      </c>
      <c r="J67" s="36">
        <f t="shared" si="7"/>
        <v>108</v>
      </c>
    </row>
    <row r="68" spans="3:10" x14ac:dyDescent="0.3">
      <c r="C68" s="17" t="s">
        <v>288</v>
      </c>
      <c r="D68" s="17" t="s">
        <v>810</v>
      </c>
      <c r="E68" s="36">
        <v>41</v>
      </c>
      <c r="F68" s="36">
        <v>19</v>
      </c>
      <c r="G68" s="36">
        <v>30</v>
      </c>
      <c r="H68" s="36">
        <v>13</v>
      </c>
      <c r="I68" s="36"/>
      <c r="J68" s="36">
        <f t="shared" si="7"/>
        <v>103</v>
      </c>
    </row>
    <row r="70" spans="3:10" x14ac:dyDescent="0.3">
      <c r="E70" s="33">
        <v>1</v>
      </c>
      <c r="F70" s="33">
        <v>2</v>
      </c>
      <c r="G70" s="33">
        <v>3</v>
      </c>
      <c r="H70" s="33">
        <v>4</v>
      </c>
      <c r="I70" s="33">
        <v>5</v>
      </c>
    </row>
    <row r="71" spans="3:10" ht="27.6" x14ac:dyDescent="0.3">
      <c r="C71" s="35"/>
      <c r="D71" s="35" t="s">
        <v>1155</v>
      </c>
      <c r="E71" s="39" t="s">
        <v>1306</v>
      </c>
      <c r="F71" s="39" t="s">
        <v>1188</v>
      </c>
      <c r="G71" s="39" t="s">
        <v>1045</v>
      </c>
      <c r="H71" s="39" t="s">
        <v>1189</v>
      </c>
      <c r="I71" s="39" t="s">
        <v>1190</v>
      </c>
      <c r="J71" s="39" t="s">
        <v>1162</v>
      </c>
    </row>
    <row r="72" spans="3:10" x14ac:dyDescent="0.3">
      <c r="C72" s="17" t="s">
        <v>276</v>
      </c>
      <c r="D72" s="17" t="s">
        <v>798</v>
      </c>
      <c r="E72" s="37">
        <f t="shared" ref="E72:E84" si="8">+E56/J56</f>
        <v>0.15517241379310345</v>
      </c>
      <c r="F72" s="37">
        <f t="shared" ref="F72:F84" si="9">+F56/J56</f>
        <v>3.4482758620689655E-2</v>
      </c>
      <c r="G72" s="37">
        <f t="shared" ref="G72:G84" si="10">+G56/J56</f>
        <v>0.22413793103448276</v>
      </c>
      <c r="H72" s="37">
        <f t="shared" ref="H72:H84" si="11">+H56/J56</f>
        <v>0.29310344827586204</v>
      </c>
      <c r="I72" s="37">
        <f t="shared" ref="I72:I84" si="12">+I56/J56</f>
        <v>0.29310344827586204</v>
      </c>
      <c r="J72" s="37">
        <f>+SUM(E72:I72)</f>
        <v>1</v>
      </c>
    </row>
    <row r="73" spans="3:10" x14ac:dyDescent="0.3">
      <c r="C73" s="17" t="s">
        <v>277</v>
      </c>
      <c r="D73" s="17" t="s">
        <v>799</v>
      </c>
      <c r="E73" s="37">
        <f t="shared" si="8"/>
        <v>0.38793103448275862</v>
      </c>
      <c r="F73" s="37">
        <f t="shared" si="9"/>
        <v>0.27586206896551724</v>
      </c>
      <c r="G73" s="37">
        <f t="shared" si="10"/>
        <v>0.19827586206896552</v>
      </c>
      <c r="H73" s="37">
        <f t="shared" si="11"/>
        <v>7.7586206896551727E-2</v>
      </c>
      <c r="I73" s="37">
        <f t="shared" si="12"/>
        <v>6.0344827586206899E-2</v>
      </c>
      <c r="J73" s="37">
        <f t="shared" ref="J73:J84" si="13">+SUM(E73:I73)</f>
        <v>0.99999999999999989</v>
      </c>
    </row>
    <row r="74" spans="3:10" x14ac:dyDescent="0.3">
      <c r="C74" s="17" t="s">
        <v>278</v>
      </c>
      <c r="D74" s="17" t="s">
        <v>800</v>
      </c>
      <c r="E74" s="37">
        <f t="shared" si="8"/>
        <v>0.46086956521739131</v>
      </c>
      <c r="F74" s="37">
        <f t="shared" si="9"/>
        <v>0.29565217391304349</v>
      </c>
      <c r="G74" s="37">
        <f t="shared" si="10"/>
        <v>0.15652173913043479</v>
      </c>
      <c r="H74" s="37">
        <f t="shared" si="11"/>
        <v>3.4782608695652174E-2</v>
      </c>
      <c r="I74" s="37">
        <f t="shared" si="12"/>
        <v>5.2173913043478258E-2</v>
      </c>
      <c r="J74" s="37">
        <f t="shared" si="13"/>
        <v>1</v>
      </c>
    </row>
    <row r="75" spans="3:10" x14ac:dyDescent="0.3">
      <c r="C75" s="17" t="s">
        <v>279</v>
      </c>
      <c r="D75" s="17" t="s">
        <v>801</v>
      </c>
      <c r="E75" s="37">
        <f t="shared" si="8"/>
        <v>0.26495726495726496</v>
      </c>
      <c r="F75" s="37">
        <f t="shared" si="9"/>
        <v>0.23931623931623933</v>
      </c>
      <c r="G75" s="37">
        <f t="shared" si="10"/>
        <v>0.41880341880341881</v>
      </c>
      <c r="H75" s="37">
        <f t="shared" si="11"/>
        <v>5.128205128205128E-2</v>
      </c>
      <c r="I75" s="37">
        <f t="shared" si="12"/>
        <v>2.564102564102564E-2</v>
      </c>
      <c r="J75" s="37">
        <f t="shared" si="13"/>
        <v>1</v>
      </c>
    </row>
    <row r="76" spans="3:10" x14ac:dyDescent="0.3">
      <c r="C76" s="17" t="s">
        <v>280</v>
      </c>
      <c r="D76" s="17" t="s">
        <v>802</v>
      </c>
      <c r="E76" s="37">
        <f t="shared" si="8"/>
        <v>6.1946902654867256E-2</v>
      </c>
      <c r="F76" s="37">
        <f t="shared" si="9"/>
        <v>0.15929203539823009</v>
      </c>
      <c r="G76" s="37">
        <f t="shared" si="10"/>
        <v>0.41592920353982299</v>
      </c>
      <c r="H76" s="37">
        <f t="shared" si="11"/>
        <v>0.13274336283185842</v>
      </c>
      <c r="I76" s="37">
        <f t="shared" si="12"/>
        <v>0.23008849557522124</v>
      </c>
      <c r="J76" s="37">
        <f t="shared" si="13"/>
        <v>1</v>
      </c>
    </row>
    <row r="77" spans="3:10" x14ac:dyDescent="0.3">
      <c r="C77" s="17" t="s">
        <v>281</v>
      </c>
      <c r="D77" s="17" t="s">
        <v>803</v>
      </c>
      <c r="E77" s="37">
        <f t="shared" si="8"/>
        <v>0.59292035398230092</v>
      </c>
      <c r="F77" s="37">
        <f t="shared" si="9"/>
        <v>0.23893805309734514</v>
      </c>
      <c r="G77" s="37">
        <f t="shared" si="10"/>
        <v>0.13274336283185842</v>
      </c>
      <c r="H77" s="37">
        <f t="shared" si="11"/>
        <v>1.7699115044247787E-2</v>
      </c>
      <c r="I77" s="37">
        <f t="shared" si="12"/>
        <v>1.7699115044247787E-2</v>
      </c>
      <c r="J77" s="37">
        <f t="shared" si="13"/>
        <v>1</v>
      </c>
    </row>
    <row r="78" spans="3:10" x14ac:dyDescent="0.3">
      <c r="C78" s="17" t="s">
        <v>282</v>
      </c>
      <c r="D78" s="17" t="s">
        <v>804</v>
      </c>
      <c r="E78" s="37">
        <f t="shared" si="8"/>
        <v>0.12962962962962962</v>
      </c>
      <c r="F78" s="37">
        <f t="shared" si="9"/>
        <v>0.15740740740740741</v>
      </c>
      <c r="G78" s="37">
        <f t="shared" si="10"/>
        <v>0.59259259259259256</v>
      </c>
      <c r="H78" s="37">
        <f t="shared" si="11"/>
        <v>5.5555555555555552E-2</v>
      </c>
      <c r="I78" s="37">
        <f t="shared" si="12"/>
        <v>6.4814814814814811E-2</v>
      </c>
      <c r="J78" s="37">
        <f t="shared" si="13"/>
        <v>0.99999999999999989</v>
      </c>
    </row>
    <row r="79" spans="3:10" x14ac:dyDescent="0.3">
      <c r="C79" s="17" t="s">
        <v>283</v>
      </c>
      <c r="D79" s="17" t="s">
        <v>805</v>
      </c>
      <c r="E79" s="37">
        <f t="shared" si="8"/>
        <v>0.39316239316239315</v>
      </c>
      <c r="F79" s="37">
        <f t="shared" si="9"/>
        <v>0.1623931623931624</v>
      </c>
      <c r="G79" s="37">
        <f t="shared" si="10"/>
        <v>0.25641025641025639</v>
      </c>
      <c r="H79" s="37">
        <f t="shared" si="11"/>
        <v>0.10256410256410256</v>
      </c>
      <c r="I79" s="37">
        <f t="shared" si="12"/>
        <v>8.5470085470085472E-2</v>
      </c>
      <c r="J79" s="37">
        <f t="shared" si="13"/>
        <v>1</v>
      </c>
    </row>
    <row r="80" spans="3:10" x14ac:dyDescent="0.3">
      <c r="C80" s="17" t="s">
        <v>284</v>
      </c>
      <c r="D80" s="17" t="s">
        <v>806</v>
      </c>
      <c r="E80" s="37">
        <f t="shared" si="8"/>
        <v>0.22522522522522523</v>
      </c>
      <c r="F80" s="37">
        <f t="shared" si="9"/>
        <v>0.10810810810810811</v>
      </c>
      <c r="G80" s="37">
        <f t="shared" si="10"/>
        <v>0.53153153153153154</v>
      </c>
      <c r="H80" s="37">
        <f t="shared" si="11"/>
        <v>0.10810810810810811</v>
      </c>
      <c r="I80" s="37">
        <f t="shared" si="12"/>
        <v>2.7027027027027029E-2</v>
      </c>
      <c r="J80" s="37">
        <f t="shared" si="13"/>
        <v>1</v>
      </c>
    </row>
    <row r="81" spans="2:11" x14ac:dyDescent="0.3">
      <c r="C81" s="17" t="s">
        <v>285</v>
      </c>
      <c r="D81" s="17" t="s">
        <v>807</v>
      </c>
      <c r="E81" s="37">
        <f t="shared" si="8"/>
        <v>0.17592592592592593</v>
      </c>
      <c r="F81" s="37">
        <f t="shared" si="9"/>
        <v>0.17592592592592593</v>
      </c>
      <c r="G81" s="37">
        <f t="shared" si="10"/>
        <v>0.41666666666666669</v>
      </c>
      <c r="H81" s="37">
        <f t="shared" si="11"/>
        <v>0.1388888888888889</v>
      </c>
      <c r="I81" s="37">
        <f t="shared" si="12"/>
        <v>9.2592592592592587E-2</v>
      </c>
      <c r="J81" s="37">
        <f t="shared" si="13"/>
        <v>1</v>
      </c>
    </row>
    <row r="82" spans="2:11" x14ac:dyDescent="0.3">
      <c r="C82" s="17" t="s">
        <v>286</v>
      </c>
      <c r="D82" s="17" t="s">
        <v>808</v>
      </c>
      <c r="E82" s="37">
        <f t="shared" si="8"/>
        <v>0.56140350877192979</v>
      </c>
      <c r="F82" s="37">
        <f t="shared" si="9"/>
        <v>0.20175438596491227</v>
      </c>
      <c r="G82" s="37">
        <f t="shared" si="10"/>
        <v>0.20175438596491227</v>
      </c>
      <c r="H82" s="37">
        <f t="shared" si="11"/>
        <v>2.6315789473684209E-2</v>
      </c>
      <c r="I82" s="37">
        <f t="shared" si="12"/>
        <v>8.771929824561403E-3</v>
      </c>
      <c r="J82" s="37">
        <f t="shared" si="13"/>
        <v>0.99999999999999989</v>
      </c>
    </row>
    <row r="83" spans="2:11" x14ac:dyDescent="0.3">
      <c r="C83" s="17" t="s">
        <v>287</v>
      </c>
      <c r="D83" s="17" t="s">
        <v>809</v>
      </c>
      <c r="E83" s="37">
        <f t="shared" si="8"/>
        <v>0.20370370370370369</v>
      </c>
      <c r="F83" s="37">
        <f t="shared" si="9"/>
        <v>0.1111111111111111</v>
      </c>
      <c r="G83" s="37">
        <f t="shared" si="10"/>
        <v>0.55555555555555558</v>
      </c>
      <c r="H83" s="37">
        <f t="shared" si="11"/>
        <v>7.407407407407407E-2</v>
      </c>
      <c r="I83" s="37">
        <f t="shared" si="12"/>
        <v>5.5555555555555552E-2</v>
      </c>
      <c r="J83" s="37">
        <f t="shared" si="13"/>
        <v>1</v>
      </c>
    </row>
    <row r="84" spans="2:11" x14ac:dyDescent="0.3">
      <c r="C84" s="17" t="s">
        <v>288</v>
      </c>
      <c r="D84" s="17" t="s">
        <v>810</v>
      </c>
      <c r="E84" s="37">
        <f t="shared" si="8"/>
        <v>0.39805825242718446</v>
      </c>
      <c r="F84" s="37">
        <f t="shared" si="9"/>
        <v>0.18446601941747573</v>
      </c>
      <c r="G84" s="37">
        <f t="shared" si="10"/>
        <v>0.29126213592233008</v>
      </c>
      <c r="H84" s="37">
        <f t="shared" si="11"/>
        <v>0.12621359223300971</v>
      </c>
      <c r="I84" s="37">
        <f t="shared" si="12"/>
        <v>0</v>
      </c>
      <c r="J84" s="37">
        <f t="shared" si="13"/>
        <v>1</v>
      </c>
    </row>
    <row r="87" spans="2:11" x14ac:dyDescent="0.3">
      <c r="B87" s="32" t="s">
        <v>289</v>
      </c>
      <c r="C87" s="4" t="s">
        <v>811</v>
      </c>
      <c r="D87" s="4"/>
      <c r="E87" s="4"/>
      <c r="F87" s="4"/>
    </row>
    <row r="89" spans="2:11" x14ac:dyDescent="0.3">
      <c r="C89" s="35"/>
      <c r="D89" s="36" t="s">
        <v>0</v>
      </c>
      <c r="E89" s="36" t="s">
        <v>998</v>
      </c>
    </row>
    <row r="90" spans="2:11" x14ac:dyDescent="0.3">
      <c r="C90" s="35" t="s">
        <v>1164</v>
      </c>
      <c r="D90" s="36">
        <v>79</v>
      </c>
      <c r="E90" s="37">
        <f>+D90/$D$95</f>
        <v>0.63200000000000001</v>
      </c>
    </row>
    <row r="91" spans="2:11" x14ac:dyDescent="0.3">
      <c r="C91" s="35" t="s">
        <v>1165</v>
      </c>
      <c r="D91" s="36">
        <v>27</v>
      </c>
      <c r="E91" s="37">
        <f t="shared" ref="E91:E94" si="14">+D91/$D$95</f>
        <v>0.216</v>
      </c>
    </row>
    <row r="92" spans="2:11" x14ac:dyDescent="0.3">
      <c r="C92" s="35" t="s">
        <v>1166</v>
      </c>
      <c r="D92" s="36">
        <v>2</v>
      </c>
      <c r="E92" s="37">
        <f t="shared" si="14"/>
        <v>1.6E-2</v>
      </c>
    </row>
    <row r="93" spans="2:11" x14ac:dyDescent="0.3">
      <c r="C93" s="35" t="s">
        <v>1167</v>
      </c>
      <c r="D93" s="36">
        <v>6</v>
      </c>
      <c r="E93" s="37">
        <f t="shared" si="14"/>
        <v>4.8000000000000001E-2</v>
      </c>
    </row>
    <row r="94" spans="2:11" x14ac:dyDescent="0.3">
      <c r="C94" s="35" t="s">
        <v>996</v>
      </c>
      <c r="D94" s="36">
        <v>11</v>
      </c>
      <c r="E94" s="37">
        <f t="shared" si="14"/>
        <v>8.7999999999999995E-2</v>
      </c>
    </row>
    <row r="95" spans="2:11" x14ac:dyDescent="0.3">
      <c r="C95" s="35" t="s">
        <v>876</v>
      </c>
      <c r="D95" s="36">
        <f>+SUM(D90:D94)</f>
        <v>125</v>
      </c>
      <c r="E95" s="37">
        <f>+SUM(E90:E94)</f>
        <v>1</v>
      </c>
    </row>
    <row r="96" spans="2:11" x14ac:dyDescent="0.3">
      <c r="D96" s="4"/>
      <c r="E96" s="4"/>
      <c r="G96" s="4"/>
      <c r="H96" s="4"/>
      <c r="I96" s="4"/>
      <c r="J96" s="4"/>
      <c r="K96" s="4"/>
    </row>
    <row r="98" spans="2:11" x14ac:dyDescent="0.3">
      <c r="B98" s="32" t="s">
        <v>290</v>
      </c>
      <c r="C98" s="4" t="s">
        <v>813</v>
      </c>
    </row>
    <row r="100" spans="2:11" x14ac:dyDescent="0.3">
      <c r="C100" s="35"/>
      <c r="D100" s="36" t="s">
        <v>0</v>
      </c>
      <c r="E100" s="36" t="s">
        <v>998</v>
      </c>
    </row>
    <row r="101" spans="2:11" x14ac:dyDescent="0.3">
      <c r="C101" s="35" t="s">
        <v>980</v>
      </c>
      <c r="D101" s="36">
        <v>14</v>
      </c>
      <c r="E101" s="37">
        <f>+D101/$D$104</f>
        <v>0.11864406779661017</v>
      </c>
    </row>
    <row r="102" spans="2:11" x14ac:dyDescent="0.3">
      <c r="C102" s="35" t="s">
        <v>0</v>
      </c>
      <c r="D102" s="36">
        <v>28</v>
      </c>
      <c r="E102" s="37">
        <f t="shared" ref="E102:E103" si="15">+D102/$D$104</f>
        <v>0.23728813559322035</v>
      </c>
    </row>
    <row r="103" spans="2:11" x14ac:dyDescent="0.3">
      <c r="C103" s="35" t="s">
        <v>996</v>
      </c>
      <c r="D103" s="36">
        <v>76</v>
      </c>
      <c r="E103" s="37">
        <f t="shared" si="15"/>
        <v>0.64406779661016944</v>
      </c>
    </row>
    <row r="104" spans="2:11" x14ac:dyDescent="0.3">
      <c r="C104" s="35" t="s">
        <v>876</v>
      </c>
      <c r="D104" s="36">
        <f>+SUM(D101:D103)</f>
        <v>118</v>
      </c>
      <c r="E104" s="37">
        <f>+SUM(E101:E103)</f>
        <v>1</v>
      </c>
    </row>
    <row r="107" spans="2:11" x14ac:dyDescent="0.3">
      <c r="B107" s="32" t="s">
        <v>1176</v>
      </c>
      <c r="C107" s="4" t="s">
        <v>814</v>
      </c>
      <c r="E107" s="4" t="s">
        <v>815</v>
      </c>
      <c r="G107" s="4" t="s">
        <v>816</v>
      </c>
    </row>
    <row r="108" spans="2:11" x14ac:dyDescent="0.3">
      <c r="J108" s="4" t="s">
        <v>814</v>
      </c>
    </row>
    <row r="109" spans="2:11" x14ac:dyDescent="0.3">
      <c r="C109" s="33" t="s">
        <v>361</v>
      </c>
      <c r="D109" s="33">
        <v>3</v>
      </c>
      <c r="E109" s="33" t="s">
        <v>361</v>
      </c>
      <c r="F109" s="33">
        <v>10</v>
      </c>
      <c r="G109" s="33" t="s">
        <v>361</v>
      </c>
      <c r="H109" s="33">
        <v>7</v>
      </c>
      <c r="J109" s="35" t="s">
        <v>1172</v>
      </c>
      <c r="K109" s="35">
        <f>2+10+7</f>
        <v>19</v>
      </c>
    </row>
    <row r="110" spans="2:11" x14ac:dyDescent="0.3">
      <c r="C110" s="33" t="s">
        <v>408</v>
      </c>
      <c r="D110" s="33">
        <v>18</v>
      </c>
      <c r="E110" s="33" t="s">
        <v>408</v>
      </c>
      <c r="F110" s="33">
        <v>7</v>
      </c>
      <c r="G110" s="33" t="s">
        <v>408</v>
      </c>
      <c r="H110" s="33">
        <v>2</v>
      </c>
      <c r="J110" s="35" t="s">
        <v>383</v>
      </c>
      <c r="K110" s="35">
        <f>2+2+5</f>
        <v>9</v>
      </c>
    </row>
    <row r="111" spans="2:11" x14ac:dyDescent="0.3">
      <c r="C111" s="33" t="s">
        <v>389</v>
      </c>
      <c r="D111" s="33">
        <v>40</v>
      </c>
      <c r="E111" s="33" t="s">
        <v>389</v>
      </c>
      <c r="F111" s="33">
        <v>9</v>
      </c>
      <c r="G111" s="33" t="s">
        <v>389</v>
      </c>
      <c r="H111" s="33">
        <v>5</v>
      </c>
      <c r="J111" s="35" t="s">
        <v>408</v>
      </c>
      <c r="K111" s="35">
        <v>27</v>
      </c>
    </row>
    <row r="112" spans="2:11" x14ac:dyDescent="0.3">
      <c r="C112" s="33" t="s">
        <v>455</v>
      </c>
      <c r="D112" s="33">
        <v>2</v>
      </c>
      <c r="E112" s="33" t="s">
        <v>449</v>
      </c>
      <c r="F112" s="33">
        <v>5</v>
      </c>
      <c r="G112" s="33" t="s">
        <v>449</v>
      </c>
      <c r="H112" s="33">
        <v>2</v>
      </c>
      <c r="J112" s="35" t="s">
        <v>441</v>
      </c>
      <c r="K112" s="35">
        <f>+D111+F111+H111</f>
        <v>54</v>
      </c>
    </row>
    <row r="113" spans="3:11" x14ac:dyDescent="0.3">
      <c r="C113" s="33" t="s">
        <v>1173</v>
      </c>
      <c r="D113" s="33">
        <v>18</v>
      </c>
      <c r="E113" s="33" t="s">
        <v>1173</v>
      </c>
      <c r="F113" s="33">
        <v>19</v>
      </c>
      <c r="G113" s="33" t="s">
        <v>1173</v>
      </c>
      <c r="H113" s="33">
        <v>2</v>
      </c>
      <c r="J113" s="35" t="s">
        <v>1173</v>
      </c>
      <c r="K113" s="35">
        <f>+D113+F113+H113</f>
        <v>39</v>
      </c>
    </row>
    <row r="114" spans="3:11" x14ac:dyDescent="0.3">
      <c r="C114" s="33" t="s">
        <v>1174</v>
      </c>
      <c r="D114" s="33">
        <v>1</v>
      </c>
      <c r="E114" s="33" t="s">
        <v>1171</v>
      </c>
      <c r="F114" s="33">
        <v>1</v>
      </c>
      <c r="J114" s="35" t="s">
        <v>874</v>
      </c>
      <c r="K114" s="35">
        <f>+D114+D115+D116+D117+D118+F114+F115+F116+F117+F118</f>
        <v>18</v>
      </c>
    </row>
    <row r="115" spans="3:11" x14ac:dyDescent="0.3">
      <c r="C115" s="33" t="s">
        <v>1175</v>
      </c>
      <c r="D115" s="33">
        <v>1</v>
      </c>
      <c r="E115" s="33" t="s">
        <v>362</v>
      </c>
      <c r="F115" s="33">
        <v>3</v>
      </c>
    </row>
    <row r="116" spans="3:11" x14ac:dyDescent="0.3">
      <c r="C116" s="33" t="s">
        <v>507</v>
      </c>
      <c r="D116" s="33">
        <v>1</v>
      </c>
      <c r="E116" s="33" t="s">
        <v>1169</v>
      </c>
      <c r="F116" s="33">
        <v>1</v>
      </c>
    </row>
    <row r="117" spans="3:11" x14ac:dyDescent="0.3">
      <c r="C117" s="33" t="s">
        <v>357</v>
      </c>
      <c r="D117" s="33">
        <v>4</v>
      </c>
      <c r="E117" s="33" t="s">
        <v>1170</v>
      </c>
      <c r="F117" s="33">
        <v>1</v>
      </c>
    </row>
    <row r="118" spans="3:11" x14ac:dyDescent="0.3">
      <c r="C118" s="33" t="s">
        <v>1168</v>
      </c>
      <c r="D118" s="33">
        <v>1</v>
      </c>
      <c r="E118" s="33" t="s">
        <v>370</v>
      </c>
      <c r="F118" s="33">
        <v>4</v>
      </c>
    </row>
  </sheetData>
  <mergeCells count="2">
    <mergeCell ref="C7:D7"/>
    <mergeCell ref="C29:D29"/>
  </mergeCells>
  <hyperlinks>
    <hyperlink ref="P2" location="Intro!A1" display="INTRO" xr:uid="{F3AF9EE6-8B8F-44AE-9529-75F0E0F7837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48ACB-ECE0-49F0-80FE-04842BFBE1D6}">
  <sheetPr>
    <tabColor rgb="FFFCD096"/>
  </sheetPr>
  <dimension ref="B2:AC145"/>
  <sheetViews>
    <sheetView zoomScale="85" zoomScaleNormal="85" workbookViewId="0">
      <selection activeCell="L147" sqref="A144:L147"/>
    </sheetView>
  </sheetViews>
  <sheetFormatPr defaultColWidth="9.109375" defaultRowHeight="13.8" x14ac:dyDescent="0.3"/>
  <cols>
    <col min="1" max="1" width="4.88671875" style="4" customWidth="1"/>
    <col min="2" max="2" width="9.109375" style="49"/>
    <col min="3" max="16384" width="9.109375" style="4"/>
  </cols>
  <sheetData>
    <row r="2" spans="2:16" ht="21" customHeight="1" x14ac:dyDescent="0.3">
      <c r="B2" s="30" t="s">
        <v>1058</v>
      </c>
      <c r="C2" s="30" t="s">
        <v>1307</v>
      </c>
      <c r="D2" s="30"/>
      <c r="E2" s="30"/>
      <c r="F2" s="30"/>
      <c r="G2" s="30"/>
      <c r="H2" s="30"/>
      <c r="I2" s="30"/>
      <c r="J2" s="30"/>
      <c r="K2" s="30"/>
      <c r="L2" s="70"/>
      <c r="M2" s="70"/>
      <c r="N2" s="70"/>
      <c r="O2" s="47"/>
      <c r="P2" s="66" t="s">
        <v>1259</v>
      </c>
    </row>
    <row r="3" spans="2:16" x14ac:dyDescent="0.3">
      <c r="B3" s="4"/>
    </row>
    <row r="4" spans="2:16" x14ac:dyDescent="0.3">
      <c r="B4" s="49" t="s">
        <v>294</v>
      </c>
      <c r="C4" s="4" t="s">
        <v>817</v>
      </c>
    </row>
    <row r="6" spans="2:16" x14ac:dyDescent="0.3">
      <c r="C6" s="35"/>
      <c r="D6" s="36" t="s">
        <v>0</v>
      </c>
      <c r="E6" s="36" t="s">
        <v>998</v>
      </c>
    </row>
    <row r="7" spans="2:16" x14ac:dyDescent="0.3">
      <c r="C7" s="35" t="s">
        <v>1179</v>
      </c>
      <c r="D7" s="36">
        <v>78</v>
      </c>
      <c r="E7" s="37">
        <f>+D7/$D$10</f>
        <v>0.61417322834645671</v>
      </c>
    </row>
    <row r="8" spans="2:16" x14ac:dyDescent="0.3">
      <c r="C8" s="35" t="s">
        <v>996</v>
      </c>
      <c r="D8" s="36">
        <v>6</v>
      </c>
      <c r="E8" s="37">
        <f t="shared" ref="E8:E9" si="0">+D8/$D$10</f>
        <v>4.7244094488188976E-2</v>
      </c>
    </row>
    <row r="9" spans="2:16" x14ac:dyDescent="0.3">
      <c r="C9" s="35" t="s">
        <v>1180</v>
      </c>
      <c r="D9" s="36">
        <v>43</v>
      </c>
      <c r="E9" s="37">
        <f t="shared" si="0"/>
        <v>0.33858267716535434</v>
      </c>
    </row>
    <row r="10" spans="2:16" x14ac:dyDescent="0.3">
      <c r="C10" s="35" t="s">
        <v>876</v>
      </c>
      <c r="D10" s="36">
        <f>+SUM(D7:D9)</f>
        <v>127</v>
      </c>
      <c r="E10" s="37">
        <f>+SUM(E7:E9)</f>
        <v>1</v>
      </c>
    </row>
    <row r="14" spans="2:16" x14ac:dyDescent="0.3">
      <c r="B14" s="49" t="s">
        <v>295</v>
      </c>
      <c r="C14" s="4" t="s">
        <v>818</v>
      </c>
    </row>
    <row r="16" spans="2:16" x14ac:dyDescent="0.3">
      <c r="C16" s="35"/>
      <c r="D16" s="36" t="s">
        <v>0</v>
      </c>
      <c r="E16" s="36" t="s">
        <v>998</v>
      </c>
    </row>
    <row r="17" spans="2:10" x14ac:dyDescent="0.3">
      <c r="C17" s="35" t="s">
        <v>1182</v>
      </c>
      <c r="D17" s="36">
        <v>35</v>
      </c>
      <c r="E17" s="37">
        <f>+D17/$D$22</f>
        <v>0.29914529914529914</v>
      </c>
    </row>
    <row r="18" spans="2:10" x14ac:dyDescent="0.3">
      <c r="C18" s="35" t="s">
        <v>1183</v>
      </c>
      <c r="D18" s="36">
        <v>15</v>
      </c>
      <c r="E18" s="37">
        <f t="shared" ref="E18:E21" si="1">+D18/$D$22</f>
        <v>0.12820512820512819</v>
      </c>
    </row>
    <row r="19" spans="2:10" x14ac:dyDescent="0.3">
      <c r="C19" s="35" t="s">
        <v>1184</v>
      </c>
      <c r="D19" s="36">
        <v>34</v>
      </c>
      <c r="E19" s="37">
        <f t="shared" si="1"/>
        <v>0.29059829059829062</v>
      </c>
    </row>
    <row r="20" spans="2:10" x14ac:dyDescent="0.3">
      <c r="C20" s="35" t="s">
        <v>1185</v>
      </c>
      <c r="D20" s="36">
        <v>32</v>
      </c>
      <c r="E20" s="37">
        <f t="shared" si="1"/>
        <v>0.27350427350427353</v>
      </c>
    </row>
    <row r="21" spans="2:10" x14ac:dyDescent="0.3">
      <c r="C21" s="35" t="s">
        <v>1186</v>
      </c>
      <c r="D21" s="36">
        <v>1</v>
      </c>
      <c r="E21" s="37">
        <f t="shared" si="1"/>
        <v>8.5470085470085479E-3</v>
      </c>
    </row>
    <row r="22" spans="2:10" x14ac:dyDescent="0.3">
      <c r="C22" s="35" t="s">
        <v>876</v>
      </c>
      <c r="D22" s="36">
        <f>+SUM(D17:D21)</f>
        <v>117</v>
      </c>
      <c r="E22" s="37">
        <f>+SUM(E17:E21)</f>
        <v>1</v>
      </c>
    </row>
    <row r="24" spans="2:10" x14ac:dyDescent="0.3">
      <c r="B24" s="49" t="s">
        <v>1181</v>
      </c>
      <c r="C24" s="4" t="s">
        <v>1191</v>
      </c>
    </row>
    <row r="26" spans="2:10" x14ac:dyDescent="0.3">
      <c r="C26" s="50"/>
      <c r="D26" s="17"/>
      <c r="E26" s="24" t="s">
        <v>1187</v>
      </c>
      <c r="F26" s="24" t="s">
        <v>1188</v>
      </c>
      <c r="G26" s="24" t="s">
        <v>1045</v>
      </c>
      <c r="H26" s="24" t="s">
        <v>1189</v>
      </c>
      <c r="I26" s="24" t="s">
        <v>1190</v>
      </c>
      <c r="J26" s="24" t="s">
        <v>876</v>
      </c>
    </row>
    <row r="27" spans="2:10" x14ac:dyDescent="0.3">
      <c r="C27" s="17" t="s">
        <v>297</v>
      </c>
      <c r="D27" s="17" t="s">
        <v>820</v>
      </c>
      <c r="E27" s="24">
        <v>42</v>
      </c>
      <c r="F27" s="24">
        <v>7</v>
      </c>
      <c r="G27" s="24">
        <v>15</v>
      </c>
      <c r="H27" s="24">
        <v>16</v>
      </c>
      <c r="I27" s="24">
        <v>37</v>
      </c>
      <c r="J27" s="24">
        <f>+SUM(E27:I27)</f>
        <v>117</v>
      </c>
    </row>
    <row r="28" spans="2:10" x14ac:dyDescent="0.3">
      <c r="C28" s="17" t="s">
        <v>298</v>
      </c>
      <c r="D28" s="17" t="s">
        <v>821</v>
      </c>
      <c r="E28" s="24">
        <v>7</v>
      </c>
      <c r="F28" s="24">
        <v>12</v>
      </c>
      <c r="G28" s="24">
        <v>15</v>
      </c>
      <c r="H28" s="24">
        <v>24</v>
      </c>
      <c r="I28" s="24">
        <v>58</v>
      </c>
      <c r="J28" s="24">
        <f t="shared" ref="J28:J35" si="2">+SUM(E28:I28)</f>
        <v>116</v>
      </c>
    </row>
    <row r="29" spans="2:10" x14ac:dyDescent="0.3">
      <c r="C29" s="17" t="s">
        <v>299</v>
      </c>
      <c r="D29" s="17" t="s">
        <v>822</v>
      </c>
      <c r="E29" s="24">
        <v>32</v>
      </c>
      <c r="F29" s="24">
        <v>12</v>
      </c>
      <c r="G29" s="24">
        <v>39</v>
      </c>
      <c r="H29" s="24">
        <v>15</v>
      </c>
      <c r="I29" s="24">
        <v>15</v>
      </c>
      <c r="J29" s="24">
        <f t="shared" si="2"/>
        <v>113</v>
      </c>
    </row>
    <row r="30" spans="2:10" x14ac:dyDescent="0.3">
      <c r="C30" s="17" t="s">
        <v>300</v>
      </c>
      <c r="D30" s="17" t="s">
        <v>823</v>
      </c>
      <c r="E30" s="24">
        <v>4</v>
      </c>
      <c r="F30" s="24">
        <v>4</v>
      </c>
      <c r="G30" s="24">
        <v>9</v>
      </c>
      <c r="H30" s="24">
        <v>14</v>
      </c>
      <c r="I30" s="24">
        <v>83</v>
      </c>
      <c r="J30" s="24">
        <f t="shared" si="2"/>
        <v>114</v>
      </c>
    </row>
    <row r="31" spans="2:10" x14ac:dyDescent="0.3">
      <c r="C31" s="17" t="s">
        <v>301</v>
      </c>
      <c r="D31" s="17" t="s">
        <v>824</v>
      </c>
      <c r="E31" s="24">
        <v>4</v>
      </c>
      <c r="F31" s="24"/>
      <c r="G31" s="24">
        <v>5</v>
      </c>
      <c r="H31" s="24">
        <v>15</v>
      </c>
      <c r="I31" s="24">
        <v>88</v>
      </c>
      <c r="J31" s="24">
        <f t="shared" si="2"/>
        <v>112</v>
      </c>
    </row>
    <row r="32" spans="2:10" x14ac:dyDescent="0.3">
      <c r="C32" s="17" t="s">
        <v>302</v>
      </c>
      <c r="D32" s="17" t="s">
        <v>825</v>
      </c>
      <c r="E32" s="24">
        <v>4</v>
      </c>
      <c r="F32" s="24"/>
      <c r="G32" s="24">
        <v>9</v>
      </c>
      <c r="H32" s="24">
        <v>21</v>
      </c>
      <c r="I32" s="24">
        <v>79</v>
      </c>
      <c r="J32" s="24">
        <f t="shared" si="2"/>
        <v>113</v>
      </c>
    </row>
    <row r="33" spans="2:12" x14ac:dyDescent="0.3">
      <c r="C33" s="17" t="s">
        <v>303</v>
      </c>
      <c r="D33" s="17" t="s">
        <v>826</v>
      </c>
      <c r="E33" s="24">
        <v>4</v>
      </c>
      <c r="F33" s="24">
        <v>3</v>
      </c>
      <c r="G33" s="24">
        <v>34</v>
      </c>
      <c r="H33" s="24">
        <v>17</v>
      </c>
      <c r="I33" s="24">
        <v>35</v>
      </c>
      <c r="J33" s="24">
        <f t="shared" si="2"/>
        <v>93</v>
      </c>
    </row>
    <row r="34" spans="2:12" x14ac:dyDescent="0.3">
      <c r="C34" s="17" t="s">
        <v>304</v>
      </c>
      <c r="D34" s="17" t="s">
        <v>827</v>
      </c>
      <c r="E34" s="24">
        <v>1</v>
      </c>
      <c r="F34" s="24">
        <v>5</v>
      </c>
      <c r="G34" s="24">
        <v>9</v>
      </c>
      <c r="H34" s="24">
        <v>15</v>
      </c>
      <c r="I34" s="24">
        <v>81</v>
      </c>
      <c r="J34" s="24">
        <f t="shared" si="2"/>
        <v>111</v>
      </c>
    </row>
    <row r="35" spans="2:12" x14ac:dyDescent="0.3">
      <c r="B35" s="4"/>
      <c r="C35" s="17" t="s">
        <v>305</v>
      </c>
      <c r="D35" s="17" t="s">
        <v>828</v>
      </c>
      <c r="E35" s="24">
        <v>25</v>
      </c>
      <c r="F35" s="24">
        <v>10</v>
      </c>
      <c r="G35" s="24">
        <v>25</v>
      </c>
      <c r="H35" s="24">
        <v>22</v>
      </c>
      <c r="I35" s="24">
        <v>25</v>
      </c>
      <c r="J35" s="24">
        <f t="shared" si="2"/>
        <v>107</v>
      </c>
    </row>
    <row r="36" spans="2:12" x14ac:dyDescent="0.3">
      <c r="B36" s="4"/>
      <c r="E36" s="51"/>
      <c r="F36" s="51"/>
      <c r="G36" s="51"/>
      <c r="H36" s="51"/>
      <c r="I36" s="51"/>
      <c r="J36" s="51"/>
    </row>
    <row r="37" spans="2:12" x14ac:dyDescent="0.3">
      <c r="C37" s="50"/>
      <c r="D37" s="17"/>
      <c r="E37" s="24" t="s">
        <v>1187</v>
      </c>
      <c r="F37" s="24" t="s">
        <v>1188</v>
      </c>
      <c r="G37" s="24" t="s">
        <v>1045</v>
      </c>
      <c r="H37" s="24" t="s">
        <v>1189</v>
      </c>
      <c r="I37" s="24" t="s">
        <v>1190</v>
      </c>
      <c r="J37" s="24" t="s">
        <v>876</v>
      </c>
      <c r="K37" s="24" t="s">
        <v>939</v>
      </c>
    </row>
    <row r="38" spans="2:12" x14ac:dyDescent="0.3">
      <c r="C38" s="17" t="s">
        <v>297</v>
      </c>
      <c r="D38" s="17" t="s">
        <v>820</v>
      </c>
      <c r="E38" s="23">
        <f>+E27/J27</f>
        <v>0.35897435897435898</v>
      </c>
      <c r="F38" s="23">
        <f>+F27/J27</f>
        <v>5.9829059829059832E-2</v>
      </c>
      <c r="G38" s="23">
        <f>+G27/J27</f>
        <v>0.12820512820512819</v>
      </c>
      <c r="H38" s="23">
        <f>+H27/J27</f>
        <v>0.13675213675213677</v>
      </c>
      <c r="I38" s="23">
        <f>+I27/J27</f>
        <v>0.31623931623931623</v>
      </c>
      <c r="J38" s="23">
        <f>+SUM(E38:I38)</f>
        <v>1</v>
      </c>
      <c r="K38" s="24">
        <v>2.99</v>
      </c>
      <c r="L38" s="102"/>
    </row>
    <row r="39" spans="2:12" x14ac:dyDescent="0.3">
      <c r="C39" s="17" t="s">
        <v>298</v>
      </c>
      <c r="D39" s="17" t="s">
        <v>821</v>
      </c>
      <c r="E39" s="23">
        <f t="shared" ref="E39:E46" si="3">+E28/J28</f>
        <v>6.0344827586206899E-2</v>
      </c>
      <c r="F39" s="23">
        <f t="shared" ref="F39:F46" si="4">+F28/J28</f>
        <v>0.10344827586206896</v>
      </c>
      <c r="G39" s="23">
        <f t="shared" ref="G39:G46" si="5">+G28/J28</f>
        <v>0.12931034482758622</v>
      </c>
      <c r="H39" s="23">
        <f t="shared" ref="H39:H46" si="6">+H28/J28</f>
        <v>0.20689655172413793</v>
      </c>
      <c r="I39" s="23">
        <f t="shared" ref="I39:I46" si="7">+I28/J28</f>
        <v>0.5</v>
      </c>
      <c r="J39" s="23">
        <f t="shared" ref="J39:J46" si="8">+SUM(E39:I39)</f>
        <v>1</v>
      </c>
      <c r="K39" s="24">
        <v>3.98</v>
      </c>
      <c r="L39" s="100"/>
    </row>
    <row r="40" spans="2:12" x14ac:dyDescent="0.3">
      <c r="C40" s="17" t="s">
        <v>299</v>
      </c>
      <c r="D40" s="17" t="s">
        <v>822</v>
      </c>
      <c r="E40" s="23">
        <f t="shared" si="3"/>
        <v>0.2831858407079646</v>
      </c>
      <c r="F40" s="23">
        <f t="shared" si="4"/>
        <v>0.10619469026548672</v>
      </c>
      <c r="G40" s="23">
        <f t="shared" si="5"/>
        <v>0.34513274336283184</v>
      </c>
      <c r="H40" s="23">
        <f t="shared" si="6"/>
        <v>0.13274336283185842</v>
      </c>
      <c r="I40" s="23">
        <f t="shared" si="7"/>
        <v>0.13274336283185842</v>
      </c>
      <c r="J40" s="23">
        <f t="shared" si="8"/>
        <v>1</v>
      </c>
      <c r="K40" s="24">
        <v>2.73</v>
      </c>
      <c r="L40" s="102"/>
    </row>
    <row r="41" spans="2:12" x14ac:dyDescent="0.3">
      <c r="C41" s="17" t="s">
        <v>300</v>
      </c>
      <c r="D41" s="17" t="s">
        <v>823</v>
      </c>
      <c r="E41" s="23">
        <f t="shared" si="3"/>
        <v>3.5087719298245612E-2</v>
      </c>
      <c r="F41" s="23">
        <f t="shared" si="4"/>
        <v>3.5087719298245612E-2</v>
      </c>
      <c r="G41" s="23">
        <f t="shared" si="5"/>
        <v>7.8947368421052627E-2</v>
      </c>
      <c r="H41" s="23">
        <f t="shared" si="6"/>
        <v>0.12280701754385964</v>
      </c>
      <c r="I41" s="23">
        <f t="shared" si="7"/>
        <v>0.72807017543859653</v>
      </c>
      <c r="J41" s="23">
        <f t="shared" si="8"/>
        <v>1</v>
      </c>
      <c r="K41" s="24">
        <v>4.47</v>
      </c>
      <c r="L41" s="100"/>
    </row>
    <row r="42" spans="2:12" x14ac:dyDescent="0.3">
      <c r="C42" s="17" t="s">
        <v>301</v>
      </c>
      <c r="D42" s="17" t="s">
        <v>824</v>
      </c>
      <c r="E42" s="23">
        <f t="shared" si="3"/>
        <v>3.5714285714285712E-2</v>
      </c>
      <c r="F42" s="23">
        <f t="shared" si="4"/>
        <v>0</v>
      </c>
      <c r="G42" s="23">
        <f t="shared" si="5"/>
        <v>4.4642857142857144E-2</v>
      </c>
      <c r="H42" s="23">
        <f t="shared" si="6"/>
        <v>0.13392857142857142</v>
      </c>
      <c r="I42" s="23">
        <f t="shared" si="7"/>
        <v>0.7857142857142857</v>
      </c>
      <c r="J42" s="23">
        <f t="shared" si="8"/>
        <v>1</v>
      </c>
      <c r="K42" s="24">
        <v>4.63</v>
      </c>
      <c r="L42" s="100"/>
    </row>
    <row r="43" spans="2:12" x14ac:dyDescent="0.3">
      <c r="C43" s="17" t="s">
        <v>302</v>
      </c>
      <c r="D43" s="17" t="s">
        <v>825</v>
      </c>
      <c r="E43" s="23">
        <f t="shared" si="3"/>
        <v>3.5398230088495575E-2</v>
      </c>
      <c r="F43" s="23">
        <f t="shared" si="4"/>
        <v>0</v>
      </c>
      <c r="G43" s="23">
        <f t="shared" si="5"/>
        <v>7.9646017699115043E-2</v>
      </c>
      <c r="H43" s="23">
        <f t="shared" si="6"/>
        <v>0.18584070796460178</v>
      </c>
      <c r="I43" s="23">
        <f t="shared" si="7"/>
        <v>0.69911504424778759</v>
      </c>
      <c r="J43" s="23">
        <f t="shared" si="8"/>
        <v>1</v>
      </c>
      <c r="K43" s="24">
        <v>4.51</v>
      </c>
      <c r="L43" s="100"/>
    </row>
    <row r="44" spans="2:12" x14ac:dyDescent="0.3">
      <c r="C44" s="17" t="s">
        <v>303</v>
      </c>
      <c r="D44" s="17" t="s">
        <v>826</v>
      </c>
      <c r="E44" s="23">
        <f t="shared" si="3"/>
        <v>4.3010752688172046E-2</v>
      </c>
      <c r="F44" s="23">
        <f t="shared" si="4"/>
        <v>3.2258064516129031E-2</v>
      </c>
      <c r="G44" s="23">
        <f t="shared" si="5"/>
        <v>0.36559139784946237</v>
      </c>
      <c r="H44" s="23">
        <f t="shared" si="6"/>
        <v>0.18279569892473119</v>
      </c>
      <c r="I44" s="23">
        <f t="shared" si="7"/>
        <v>0.37634408602150538</v>
      </c>
      <c r="J44" s="23">
        <f t="shared" si="8"/>
        <v>1</v>
      </c>
      <c r="K44" s="24">
        <v>3.78</v>
      </c>
      <c r="L44" s="100"/>
    </row>
    <row r="45" spans="2:12" x14ac:dyDescent="0.3">
      <c r="C45" s="17" t="s">
        <v>304</v>
      </c>
      <c r="D45" s="17" t="s">
        <v>827</v>
      </c>
      <c r="E45" s="23">
        <f t="shared" si="3"/>
        <v>9.0090090090090089E-3</v>
      </c>
      <c r="F45" s="23">
        <f t="shared" si="4"/>
        <v>4.5045045045045043E-2</v>
      </c>
      <c r="G45" s="23">
        <f t="shared" si="5"/>
        <v>8.1081081081081086E-2</v>
      </c>
      <c r="H45" s="23">
        <f t="shared" si="6"/>
        <v>0.13513513513513514</v>
      </c>
      <c r="I45" s="23">
        <f t="shared" si="7"/>
        <v>0.72972972972972971</v>
      </c>
      <c r="J45" s="23">
        <f t="shared" si="8"/>
        <v>1</v>
      </c>
      <c r="K45" s="24">
        <v>4.53</v>
      </c>
      <c r="L45" s="100"/>
    </row>
    <row r="46" spans="2:12" x14ac:dyDescent="0.3">
      <c r="C46" s="17" t="s">
        <v>305</v>
      </c>
      <c r="D46" s="17" t="s">
        <v>828</v>
      </c>
      <c r="E46" s="23">
        <f t="shared" si="3"/>
        <v>0.23364485981308411</v>
      </c>
      <c r="F46" s="23">
        <f t="shared" si="4"/>
        <v>9.3457943925233641E-2</v>
      </c>
      <c r="G46" s="23">
        <f t="shared" si="5"/>
        <v>0.23364485981308411</v>
      </c>
      <c r="H46" s="23">
        <f t="shared" si="6"/>
        <v>0.20560747663551401</v>
      </c>
      <c r="I46" s="23">
        <f t="shared" si="7"/>
        <v>0.23364485981308411</v>
      </c>
      <c r="J46" s="23">
        <f t="shared" si="8"/>
        <v>1</v>
      </c>
      <c r="K46" s="24">
        <v>3.11</v>
      </c>
      <c r="L46" s="102"/>
    </row>
    <row r="49" spans="2:25" x14ac:dyDescent="0.3">
      <c r="B49" s="49" t="s">
        <v>1192</v>
      </c>
      <c r="C49" s="4" t="s">
        <v>1193</v>
      </c>
    </row>
    <row r="51" spans="2:25" x14ac:dyDescent="0.3">
      <c r="C51" s="4" t="s">
        <v>1194</v>
      </c>
      <c r="D51" s="4">
        <v>2</v>
      </c>
    </row>
    <row r="52" spans="2:25" x14ac:dyDescent="0.3">
      <c r="C52" s="4" t="s">
        <v>477</v>
      </c>
      <c r="D52" s="4">
        <v>5</v>
      </c>
    </row>
    <row r="53" spans="2:25" x14ac:dyDescent="0.3">
      <c r="C53" s="4" t="s">
        <v>429</v>
      </c>
      <c r="D53" s="4">
        <v>3</v>
      </c>
    </row>
    <row r="54" spans="2:25" x14ac:dyDescent="0.3">
      <c r="C54" s="4" t="s">
        <v>1198</v>
      </c>
      <c r="D54" s="4">
        <v>7</v>
      </c>
    </row>
    <row r="55" spans="2:25" x14ac:dyDescent="0.3">
      <c r="C55" s="4" t="s">
        <v>1195</v>
      </c>
      <c r="D55" s="4">
        <v>1</v>
      </c>
    </row>
    <row r="56" spans="2:25" x14ac:dyDescent="0.3">
      <c r="C56" s="4" t="s">
        <v>1196</v>
      </c>
      <c r="D56" s="4">
        <v>3</v>
      </c>
    </row>
    <row r="57" spans="2:25" x14ac:dyDescent="0.3">
      <c r="C57" s="4" t="s">
        <v>503</v>
      </c>
      <c r="D57" s="4">
        <v>6</v>
      </c>
    </row>
    <row r="58" spans="2:25" x14ac:dyDescent="0.3">
      <c r="C58" s="4" t="s">
        <v>1197</v>
      </c>
      <c r="D58" s="4">
        <v>1</v>
      </c>
    </row>
    <row r="59" spans="2:25" x14ac:dyDescent="0.3">
      <c r="C59" s="4" t="s">
        <v>422</v>
      </c>
      <c r="D59" s="4">
        <v>1</v>
      </c>
    </row>
    <row r="61" spans="2:25" x14ac:dyDescent="0.3">
      <c r="B61" s="49" t="s">
        <v>1199</v>
      </c>
      <c r="C61" s="4" t="s">
        <v>1202</v>
      </c>
    </row>
    <row r="63" spans="2:25" x14ac:dyDescent="0.3">
      <c r="C63" s="17"/>
      <c r="D63" s="17"/>
      <c r="E63" s="24" t="s">
        <v>1203</v>
      </c>
      <c r="F63" s="24"/>
      <c r="G63" s="24"/>
      <c r="H63" s="24"/>
      <c r="I63" s="24"/>
      <c r="J63" s="52"/>
      <c r="K63" s="24" t="s">
        <v>1204</v>
      </c>
      <c r="L63" s="24"/>
      <c r="M63" s="24"/>
      <c r="N63" s="24"/>
      <c r="O63" s="24"/>
      <c r="P63" s="52"/>
      <c r="Q63" s="51"/>
    </row>
    <row r="64" spans="2:25" x14ac:dyDescent="0.3">
      <c r="C64" s="17"/>
      <c r="D64" s="17"/>
      <c r="E64" s="24">
        <v>1</v>
      </c>
      <c r="F64" s="24">
        <v>2</v>
      </c>
      <c r="G64" s="24">
        <v>3</v>
      </c>
      <c r="H64" s="24">
        <v>4</v>
      </c>
      <c r="I64" s="24">
        <v>5</v>
      </c>
      <c r="J64" s="52" t="s">
        <v>876</v>
      </c>
      <c r="K64" s="24">
        <v>1</v>
      </c>
      <c r="L64" s="24">
        <v>2</v>
      </c>
      <c r="M64" s="24">
        <v>3</v>
      </c>
      <c r="N64" s="24">
        <v>4</v>
      </c>
      <c r="O64" s="24">
        <v>5</v>
      </c>
      <c r="P64" s="52" t="s">
        <v>876</v>
      </c>
      <c r="S64" s="24"/>
      <c r="T64" s="17"/>
      <c r="U64" s="24" t="s">
        <v>1308</v>
      </c>
      <c r="V64" s="24" t="s">
        <v>1213</v>
      </c>
      <c r="W64" s="24" t="s">
        <v>1007</v>
      </c>
      <c r="X64" s="24" t="s">
        <v>1214</v>
      </c>
      <c r="Y64" s="24" t="s">
        <v>1215</v>
      </c>
    </row>
    <row r="65" spans="3:29" x14ac:dyDescent="0.3">
      <c r="C65" s="17"/>
      <c r="D65" s="17"/>
      <c r="E65" s="24" t="s">
        <v>1212</v>
      </c>
      <c r="F65" s="24" t="s">
        <v>1213</v>
      </c>
      <c r="G65" s="24" t="s">
        <v>1007</v>
      </c>
      <c r="H65" s="24" t="s">
        <v>1214</v>
      </c>
      <c r="I65" s="24" t="s">
        <v>1215</v>
      </c>
      <c r="J65" s="52"/>
      <c r="K65" s="24" t="s">
        <v>1216</v>
      </c>
      <c r="L65" s="24" t="s">
        <v>1217</v>
      </c>
      <c r="M65" s="24" t="s">
        <v>1007</v>
      </c>
      <c r="N65" s="24" t="s">
        <v>1218</v>
      </c>
      <c r="O65" s="24" t="s">
        <v>1219</v>
      </c>
      <c r="P65" s="52">
        <f>+SUM(K65:O65)</f>
        <v>0</v>
      </c>
      <c r="S65" s="17" t="s">
        <v>1211</v>
      </c>
      <c r="T65" s="24" t="s">
        <v>1203</v>
      </c>
      <c r="U65" s="101">
        <f>+E77</f>
        <v>0.13157894736842105</v>
      </c>
      <c r="V65" s="101">
        <f>+F77</f>
        <v>0.11403508771929824</v>
      </c>
      <c r="W65" s="101">
        <f>+G77</f>
        <v>0.13157894736842105</v>
      </c>
      <c r="X65" s="101">
        <f>+H77</f>
        <v>8.771929824561403E-2</v>
      </c>
      <c r="Y65" s="101">
        <f>+I77</f>
        <v>0.53508771929824561</v>
      </c>
    </row>
    <row r="66" spans="3:29" x14ac:dyDescent="0.3">
      <c r="C66" s="17" t="s">
        <v>309</v>
      </c>
      <c r="D66" s="17" t="s">
        <v>1205</v>
      </c>
      <c r="E66" s="24">
        <v>15</v>
      </c>
      <c r="F66" s="24">
        <v>13</v>
      </c>
      <c r="G66" s="24">
        <v>15</v>
      </c>
      <c r="H66" s="24">
        <v>10</v>
      </c>
      <c r="I66" s="24">
        <v>61</v>
      </c>
      <c r="J66" s="52">
        <f>+SUM(E66:I66)</f>
        <v>114</v>
      </c>
      <c r="K66" s="24">
        <v>2</v>
      </c>
      <c r="L66" s="24">
        <v>4</v>
      </c>
      <c r="M66" s="24">
        <v>14</v>
      </c>
      <c r="N66" s="24">
        <v>8</v>
      </c>
      <c r="O66" s="24">
        <v>77</v>
      </c>
      <c r="P66" s="52">
        <f t="shared" ref="P66:P72" si="9">+SUM(K66:O66)</f>
        <v>105</v>
      </c>
      <c r="S66" s="24"/>
      <c r="T66" s="24" t="s">
        <v>1204</v>
      </c>
      <c r="U66" s="101">
        <f>+K77</f>
        <v>1.9047619047619049E-2</v>
      </c>
      <c r="V66" s="101">
        <f>+L77</f>
        <v>3.8095238095238099E-2</v>
      </c>
      <c r="W66" s="101">
        <f>+M77</f>
        <v>0.13333333333333333</v>
      </c>
      <c r="X66" s="101">
        <f>+N77</f>
        <v>7.6190476190476197E-2</v>
      </c>
      <c r="Y66" s="101">
        <f>+O77</f>
        <v>0.73333333333333328</v>
      </c>
    </row>
    <row r="67" spans="3:29" x14ac:dyDescent="0.3">
      <c r="C67" s="17" t="s">
        <v>310</v>
      </c>
      <c r="D67" s="17" t="s">
        <v>1206</v>
      </c>
      <c r="E67" s="24">
        <v>17</v>
      </c>
      <c r="F67" s="24">
        <v>6</v>
      </c>
      <c r="G67" s="24">
        <v>16</v>
      </c>
      <c r="H67" s="24">
        <v>13</v>
      </c>
      <c r="I67" s="24">
        <v>60</v>
      </c>
      <c r="J67" s="52">
        <f t="shared" ref="J67:J72" si="10">+SUM(E67:I67)</f>
        <v>112</v>
      </c>
      <c r="K67" s="24">
        <v>1</v>
      </c>
      <c r="L67" s="24">
        <v>2</v>
      </c>
      <c r="M67" s="24">
        <v>11</v>
      </c>
      <c r="N67" s="24">
        <v>6</v>
      </c>
      <c r="O67" s="24">
        <v>78</v>
      </c>
      <c r="P67" s="52">
        <f t="shared" si="9"/>
        <v>98</v>
      </c>
      <c r="S67" s="17" t="s">
        <v>1210</v>
      </c>
      <c r="T67" s="24" t="s">
        <v>1203</v>
      </c>
      <c r="U67" s="101">
        <f>+E78</f>
        <v>0.15178571428571427</v>
      </c>
      <c r="V67" s="101">
        <f>+F78</f>
        <v>5.3571428571428568E-2</v>
      </c>
      <c r="W67" s="101">
        <f>+G78</f>
        <v>0.14285714285714285</v>
      </c>
      <c r="X67" s="101">
        <f>+H78</f>
        <v>0.11607142857142858</v>
      </c>
      <c r="Y67" s="101">
        <f>+I78</f>
        <v>0.5357142857142857</v>
      </c>
    </row>
    <row r="68" spans="3:29" x14ac:dyDescent="0.3">
      <c r="C68" s="17" t="s">
        <v>311</v>
      </c>
      <c r="D68" s="17" t="s">
        <v>1207</v>
      </c>
      <c r="E68" s="24">
        <v>6</v>
      </c>
      <c r="F68" s="24">
        <v>4</v>
      </c>
      <c r="G68" s="24">
        <v>9</v>
      </c>
      <c r="H68" s="24">
        <v>5</v>
      </c>
      <c r="I68" s="24">
        <v>88</v>
      </c>
      <c r="J68" s="52">
        <f t="shared" si="10"/>
        <v>112</v>
      </c>
      <c r="K68" s="24"/>
      <c r="L68" s="24">
        <v>2</v>
      </c>
      <c r="M68" s="24">
        <v>3</v>
      </c>
      <c r="N68" s="24">
        <v>5</v>
      </c>
      <c r="O68" s="24">
        <v>96</v>
      </c>
      <c r="P68" s="52">
        <f t="shared" si="9"/>
        <v>106</v>
      </c>
      <c r="S68" s="24"/>
      <c r="T68" s="24" t="s">
        <v>1204</v>
      </c>
      <c r="U68" s="101">
        <f>+K78</f>
        <v>1.020408163265306E-2</v>
      </c>
      <c r="V68" s="101">
        <f>+L78</f>
        <v>2.0408163265306121E-2</v>
      </c>
      <c r="W68" s="101">
        <f>+M78</f>
        <v>0.11224489795918367</v>
      </c>
      <c r="X68" s="101">
        <f>+N78</f>
        <v>6.1224489795918366E-2</v>
      </c>
      <c r="Y68" s="101">
        <f>+O78</f>
        <v>0.79591836734693877</v>
      </c>
    </row>
    <row r="69" spans="3:29" x14ac:dyDescent="0.3">
      <c r="C69" s="17" t="s">
        <v>312</v>
      </c>
      <c r="D69" s="17" t="s">
        <v>1208</v>
      </c>
      <c r="E69" s="24">
        <v>25</v>
      </c>
      <c r="F69" s="24">
        <v>12</v>
      </c>
      <c r="G69" s="24">
        <v>16</v>
      </c>
      <c r="H69" s="24">
        <v>12</v>
      </c>
      <c r="I69" s="24">
        <v>47</v>
      </c>
      <c r="J69" s="52">
        <f t="shared" si="10"/>
        <v>112</v>
      </c>
      <c r="K69" s="24">
        <v>5</v>
      </c>
      <c r="L69" s="24">
        <v>4</v>
      </c>
      <c r="M69" s="24">
        <v>19</v>
      </c>
      <c r="N69" s="24">
        <v>11</v>
      </c>
      <c r="O69" s="24">
        <v>60</v>
      </c>
      <c r="P69" s="52">
        <f t="shared" si="9"/>
        <v>99</v>
      </c>
      <c r="S69" s="17" t="s">
        <v>1209</v>
      </c>
      <c r="T69" s="24" t="s">
        <v>1203</v>
      </c>
      <c r="U69" s="101">
        <f>+E79</f>
        <v>5.3571428571428568E-2</v>
      </c>
      <c r="V69" s="101">
        <f>+F79</f>
        <v>3.5714285714285712E-2</v>
      </c>
      <c r="W69" s="101">
        <f>+G79</f>
        <v>8.0357142857142863E-2</v>
      </c>
      <c r="X69" s="101">
        <f>+H79</f>
        <v>4.4642857142857144E-2</v>
      </c>
      <c r="Y69" s="101">
        <f>+I79</f>
        <v>0.7857142857142857</v>
      </c>
    </row>
    <row r="70" spans="3:29" x14ac:dyDescent="0.3">
      <c r="C70" s="17" t="s">
        <v>313</v>
      </c>
      <c r="D70" s="17" t="s">
        <v>1209</v>
      </c>
      <c r="E70" s="24">
        <v>4</v>
      </c>
      <c r="F70" s="24">
        <v>3</v>
      </c>
      <c r="G70" s="24">
        <v>8</v>
      </c>
      <c r="H70" s="24">
        <v>8</v>
      </c>
      <c r="I70" s="24">
        <v>89</v>
      </c>
      <c r="J70" s="52">
        <f t="shared" si="10"/>
        <v>112</v>
      </c>
      <c r="K70" s="24"/>
      <c r="L70" s="24">
        <v>1</v>
      </c>
      <c r="M70" s="24">
        <v>3</v>
      </c>
      <c r="N70" s="24">
        <v>2</v>
      </c>
      <c r="O70" s="24">
        <v>99</v>
      </c>
      <c r="P70" s="52">
        <f t="shared" si="9"/>
        <v>105</v>
      </c>
      <c r="S70" s="24"/>
      <c r="T70" s="24" t="s">
        <v>1204</v>
      </c>
      <c r="U70" s="101">
        <f>+K79</f>
        <v>0</v>
      </c>
      <c r="V70" s="101">
        <f>+L79</f>
        <v>1.8867924528301886E-2</v>
      </c>
      <c r="W70" s="101">
        <f>+M79</f>
        <v>2.8301886792452831E-2</v>
      </c>
      <c r="X70" s="101">
        <f>+N79</f>
        <v>4.716981132075472E-2</v>
      </c>
      <c r="Y70" s="101">
        <f>+O79</f>
        <v>0.90566037735849059</v>
      </c>
    </row>
    <row r="71" spans="3:29" x14ac:dyDescent="0.3">
      <c r="C71" s="17" t="s">
        <v>314</v>
      </c>
      <c r="D71" s="17" t="s">
        <v>1210</v>
      </c>
      <c r="E71" s="24">
        <v>5</v>
      </c>
      <c r="F71" s="24">
        <v>8</v>
      </c>
      <c r="G71" s="24">
        <v>16</v>
      </c>
      <c r="H71" s="24">
        <v>18</v>
      </c>
      <c r="I71" s="24">
        <v>65</v>
      </c>
      <c r="J71" s="52">
        <f t="shared" si="10"/>
        <v>112</v>
      </c>
      <c r="K71" s="24"/>
      <c r="L71" s="24">
        <v>2</v>
      </c>
      <c r="M71" s="24">
        <v>8</v>
      </c>
      <c r="N71" s="24">
        <v>8</v>
      </c>
      <c r="O71" s="24">
        <v>85</v>
      </c>
      <c r="P71" s="52">
        <f t="shared" si="9"/>
        <v>103</v>
      </c>
      <c r="S71" s="17" t="s">
        <v>1208</v>
      </c>
      <c r="T71" s="24" t="s">
        <v>1203</v>
      </c>
      <c r="U71" s="101">
        <f>+E80</f>
        <v>0.22321428571428573</v>
      </c>
      <c r="V71" s="101">
        <f>+F80</f>
        <v>0.10714285714285714</v>
      </c>
      <c r="W71" s="101">
        <f>+G80</f>
        <v>0.14285714285714285</v>
      </c>
      <c r="X71" s="101">
        <f>+H80</f>
        <v>0.10714285714285714</v>
      </c>
      <c r="Y71" s="101">
        <f>+I80</f>
        <v>0.41964285714285715</v>
      </c>
    </row>
    <row r="72" spans="3:29" x14ac:dyDescent="0.3">
      <c r="C72" s="17" t="s">
        <v>315</v>
      </c>
      <c r="D72" s="17" t="s">
        <v>1211</v>
      </c>
      <c r="E72" s="24">
        <v>14</v>
      </c>
      <c r="F72" s="24">
        <v>8</v>
      </c>
      <c r="G72" s="24">
        <v>20</v>
      </c>
      <c r="H72" s="24">
        <v>5</v>
      </c>
      <c r="I72" s="24">
        <v>64</v>
      </c>
      <c r="J72" s="52">
        <f t="shared" si="10"/>
        <v>111</v>
      </c>
      <c r="K72" s="24">
        <v>2</v>
      </c>
      <c r="L72" s="24">
        <v>1</v>
      </c>
      <c r="M72" s="24">
        <v>12</v>
      </c>
      <c r="N72" s="24">
        <v>7</v>
      </c>
      <c r="O72" s="24">
        <v>81</v>
      </c>
      <c r="P72" s="52">
        <f t="shared" si="9"/>
        <v>103</v>
      </c>
      <c r="S72" s="24"/>
      <c r="T72" s="24" t="s">
        <v>1204</v>
      </c>
      <c r="U72" s="101">
        <f>+K80</f>
        <v>5.0505050505050504E-2</v>
      </c>
      <c r="V72" s="101">
        <f>+L80</f>
        <v>4.0404040404040407E-2</v>
      </c>
      <c r="W72" s="101">
        <f>+M80</f>
        <v>0.19191919191919191</v>
      </c>
      <c r="X72" s="101">
        <f>+N80</f>
        <v>0.1111111111111111</v>
      </c>
      <c r="Y72" s="101">
        <f>+O80</f>
        <v>0.60606060606060608</v>
      </c>
      <c r="AC72" s="100"/>
    </row>
    <row r="73" spans="3:29" x14ac:dyDescent="0.3"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S73" s="17" t="s">
        <v>1207</v>
      </c>
      <c r="T73" s="24" t="s">
        <v>1203</v>
      </c>
      <c r="U73" s="101">
        <f>+E81</f>
        <v>3.5714285714285712E-2</v>
      </c>
      <c r="V73" s="101">
        <f>+F81</f>
        <v>2.6785714285714284E-2</v>
      </c>
      <c r="W73" s="101">
        <f>+G81</f>
        <v>7.1428571428571425E-2</v>
      </c>
      <c r="X73" s="101">
        <f>+H81</f>
        <v>7.1428571428571425E-2</v>
      </c>
      <c r="Y73" s="101">
        <f>+I81</f>
        <v>0.7946428571428571</v>
      </c>
      <c r="AC73" s="100"/>
    </row>
    <row r="74" spans="3:29" x14ac:dyDescent="0.3">
      <c r="C74" s="17"/>
      <c r="D74" s="17"/>
      <c r="E74" s="24" t="s">
        <v>1203</v>
      </c>
      <c r="F74" s="24"/>
      <c r="G74" s="24"/>
      <c r="H74" s="24"/>
      <c r="I74" s="24"/>
      <c r="J74" s="52"/>
      <c r="K74" s="24" t="s">
        <v>1204</v>
      </c>
      <c r="L74" s="24"/>
      <c r="M74" s="24"/>
      <c r="N74" s="24"/>
      <c r="O74" s="24"/>
      <c r="P74" s="52"/>
      <c r="S74" s="24"/>
      <c r="T74" s="24" t="s">
        <v>1204</v>
      </c>
      <c r="U74" s="101">
        <f>+K81</f>
        <v>0</v>
      </c>
      <c r="V74" s="101">
        <f>+L81</f>
        <v>9.5238095238095247E-3</v>
      </c>
      <c r="W74" s="101">
        <f>+M81</f>
        <v>2.8571428571428571E-2</v>
      </c>
      <c r="X74" s="101">
        <f>+N81</f>
        <v>1.9047619047619049E-2</v>
      </c>
      <c r="Y74" s="101">
        <f>+O81</f>
        <v>0.94285714285714284</v>
      </c>
    </row>
    <row r="75" spans="3:29" x14ac:dyDescent="0.3">
      <c r="C75" s="17"/>
      <c r="D75" s="17"/>
      <c r="E75" s="24">
        <v>1</v>
      </c>
      <c r="F75" s="24">
        <v>2</v>
      </c>
      <c r="G75" s="24">
        <v>3</v>
      </c>
      <c r="H75" s="24">
        <v>4</v>
      </c>
      <c r="I75" s="24">
        <v>5</v>
      </c>
      <c r="J75" s="52" t="s">
        <v>876</v>
      </c>
      <c r="K75" s="24">
        <v>1</v>
      </c>
      <c r="L75" s="24">
        <v>2</v>
      </c>
      <c r="M75" s="24">
        <v>3</v>
      </c>
      <c r="N75" s="24">
        <v>4</v>
      </c>
      <c r="O75" s="24">
        <v>5</v>
      </c>
      <c r="P75" s="52" t="s">
        <v>876</v>
      </c>
      <c r="S75" s="17" t="s">
        <v>1206</v>
      </c>
      <c r="T75" s="24" t="s">
        <v>1203</v>
      </c>
      <c r="U75" s="101">
        <f>+E82</f>
        <v>4.4642857142857144E-2</v>
      </c>
      <c r="V75" s="101">
        <f>+F82</f>
        <v>7.1428571428571425E-2</v>
      </c>
      <c r="W75" s="101">
        <f>+G82</f>
        <v>0.14285714285714285</v>
      </c>
      <c r="X75" s="101">
        <f>+H82</f>
        <v>0.16071428571428573</v>
      </c>
      <c r="Y75" s="101">
        <f>+I82</f>
        <v>0.5803571428571429</v>
      </c>
    </row>
    <row r="76" spans="3:29" x14ac:dyDescent="0.3">
      <c r="C76" s="17"/>
      <c r="D76" s="17"/>
      <c r="E76" s="24" t="s">
        <v>1212</v>
      </c>
      <c r="F76" s="24" t="s">
        <v>1213</v>
      </c>
      <c r="G76" s="24" t="s">
        <v>1007</v>
      </c>
      <c r="H76" s="24" t="s">
        <v>1214</v>
      </c>
      <c r="I76" s="24" t="s">
        <v>1215</v>
      </c>
      <c r="J76" s="52"/>
      <c r="K76" s="24" t="s">
        <v>1216</v>
      </c>
      <c r="L76" s="24" t="s">
        <v>1217</v>
      </c>
      <c r="M76" s="24" t="s">
        <v>1007</v>
      </c>
      <c r="N76" s="24" t="s">
        <v>1218</v>
      </c>
      <c r="O76" s="24" t="s">
        <v>1219</v>
      </c>
      <c r="P76" s="52"/>
      <c r="S76" s="24"/>
      <c r="T76" s="24" t="s">
        <v>1204</v>
      </c>
      <c r="U76" s="101">
        <f>+K82</f>
        <v>0</v>
      </c>
      <c r="V76" s="101">
        <f>+L82</f>
        <v>1.9417475728155338E-2</v>
      </c>
      <c r="W76" s="101">
        <f>+M82</f>
        <v>7.7669902912621352E-2</v>
      </c>
      <c r="X76" s="101">
        <f>+N82</f>
        <v>7.7669902912621352E-2</v>
      </c>
      <c r="Y76" s="101">
        <f>+O82</f>
        <v>0.82524271844660191</v>
      </c>
    </row>
    <row r="77" spans="3:29" x14ac:dyDescent="0.3">
      <c r="C77" s="17" t="s">
        <v>309</v>
      </c>
      <c r="D77" s="17" t="s">
        <v>1205</v>
      </c>
      <c r="E77" s="37">
        <f>+E66/J66</f>
        <v>0.13157894736842105</v>
      </c>
      <c r="F77" s="37">
        <f>+F66/J66</f>
        <v>0.11403508771929824</v>
      </c>
      <c r="G77" s="37">
        <f>+G66/J66</f>
        <v>0.13157894736842105</v>
      </c>
      <c r="H77" s="37">
        <f>+H66/J66</f>
        <v>8.771929824561403E-2</v>
      </c>
      <c r="I77" s="37">
        <f>+I66/J66</f>
        <v>0.53508771929824561</v>
      </c>
      <c r="J77" s="43">
        <f>+SUM(E77:I77)</f>
        <v>1</v>
      </c>
      <c r="K77" s="37">
        <f>+K66/P66</f>
        <v>1.9047619047619049E-2</v>
      </c>
      <c r="L77" s="37">
        <f>+L66/P66</f>
        <v>3.8095238095238099E-2</v>
      </c>
      <c r="M77" s="37">
        <f>+M66/P66</f>
        <v>0.13333333333333333</v>
      </c>
      <c r="N77" s="37">
        <f>+N66/P66</f>
        <v>7.6190476190476197E-2</v>
      </c>
      <c r="O77" s="37">
        <f>+O66/P66</f>
        <v>0.73333333333333328</v>
      </c>
      <c r="P77" s="43">
        <f>+SUM(K77:O77)</f>
        <v>1</v>
      </c>
      <c r="S77" s="17" t="s">
        <v>1205</v>
      </c>
      <c r="T77" s="24" t="s">
        <v>1203</v>
      </c>
      <c r="U77" s="101">
        <f>+E83</f>
        <v>0.12612612612612611</v>
      </c>
      <c r="V77" s="101">
        <f>+F83</f>
        <v>7.2072072072072071E-2</v>
      </c>
      <c r="W77" s="101">
        <f>+G83</f>
        <v>0.18018018018018017</v>
      </c>
      <c r="X77" s="101">
        <f>+H83</f>
        <v>4.5045045045045043E-2</v>
      </c>
      <c r="Y77" s="101">
        <f>+I83</f>
        <v>0.57657657657657657</v>
      </c>
    </row>
    <row r="78" spans="3:29" x14ac:dyDescent="0.3">
      <c r="C78" s="17" t="s">
        <v>310</v>
      </c>
      <c r="D78" s="17" t="s">
        <v>1206</v>
      </c>
      <c r="E78" s="37">
        <f t="shared" ref="E78:E83" si="11">+E67/J67</f>
        <v>0.15178571428571427</v>
      </c>
      <c r="F78" s="37">
        <f t="shared" ref="F78:F83" si="12">+F67/J67</f>
        <v>5.3571428571428568E-2</v>
      </c>
      <c r="G78" s="37">
        <f t="shared" ref="G78:G83" si="13">+G67/J67</f>
        <v>0.14285714285714285</v>
      </c>
      <c r="H78" s="37">
        <f t="shared" ref="H78:H83" si="14">+H67/J67</f>
        <v>0.11607142857142858</v>
      </c>
      <c r="I78" s="37">
        <f t="shared" ref="I78:I83" si="15">+I67/J67</f>
        <v>0.5357142857142857</v>
      </c>
      <c r="J78" s="43">
        <f t="shared" ref="J78:J83" si="16">+SUM(E78:I78)</f>
        <v>1</v>
      </c>
      <c r="K78" s="37">
        <f t="shared" ref="K78:K83" si="17">+K67/P67</f>
        <v>1.020408163265306E-2</v>
      </c>
      <c r="L78" s="37">
        <f t="shared" ref="L78:L83" si="18">+L67/P67</f>
        <v>2.0408163265306121E-2</v>
      </c>
      <c r="M78" s="37">
        <f t="shared" ref="M78:M83" si="19">+M67/P67</f>
        <v>0.11224489795918367</v>
      </c>
      <c r="N78" s="37">
        <f t="shared" ref="N78:N83" si="20">+N67/P67</f>
        <v>6.1224489795918366E-2</v>
      </c>
      <c r="O78" s="37">
        <f t="shared" ref="O78:O83" si="21">+O67/P67</f>
        <v>0.79591836734693877</v>
      </c>
      <c r="P78" s="43">
        <f t="shared" ref="P78:P83" si="22">+SUM(K78:O78)</f>
        <v>1</v>
      </c>
      <c r="S78" s="24"/>
      <c r="T78" s="24" t="s">
        <v>1204</v>
      </c>
      <c r="U78" s="101">
        <f>+K83</f>
        <v>1.9417475728155338E-2</v>
      </c>
      <c r="V78" s="101">
        <f>+L83</f>
        <v>9.7087378640776691E-3</v>
      </c>
      <c r="W78" s="101">
        <f>+M83</f>
        <v>0.11650485436893204</v>
      </c>
      <c r="X78" s="101">
        <f>+N83</f>
        <v>6.7961165048543687E-2</v>
      </c>
      <c r="Y78" s="101">
        <f>+O83</f>
        <v>0.78640776699029125</v>
      </c>
    </row>
    <row r="79" spans="3:29" x14ac:dyDescent="0.3">
      <c r="C79" s="17" t="s">
        <v>311</v>
      </c>
      <c r="D79" s="17" t="s">
        <v>1207</v>
      </c>
      <c r="E79" s="37">
        <f t="shared" si="11"/>
        <v>5.3571428571428568E-2</v>
      </c>
      <c r="F79" s="37">
        <f t="shared" si="12"/>
        <v>3.5714285714285712E-2</v>
      </c>
      <c r="G79" s="37">
        <f t="shared" si="13"/>
        <v>8.0357142857142863E-2</v>
      </c>
      <c r="H79" s="37">
        <f t="shared" si="14"/>
        <v>4.4642857142857144E-2</v>
      </c>
      <c r="I79" s="37">
        <f t="shared" si="15"/>
        <v>0.7857142857142857</v>
      </c>
      <c r="J79" s="43">
        <f t="shared" si="16"/>
        <v>1</v>
      </c>
      <c r="K79" s="37">
        <f t="shared" si="17"/>
        <v>0</v>
      </c>
      <c r="L79" s="37">
        <f t="shared" si="18"/>
        <v>1.8867924528301886E-2</v>
      </c>
      <c r="M79" s="37">
        <f t="shared" si="19"/>
        <v>2.8301886792452831E-2</v>
      </c>
      <c r="N79" s="37">
        <f t="shared" si="20"/>
        <v>4.716981132075472E-2</v>
      </c>
      <c r="O79" s="37">
        <f t="shared" si="21"/>
        <v>0.90566037735849059</v>
      </c>
      <c r="P79" s="43">
        <f t="shared" si="22"/>
        <v>1</v>
      </c>
      <c r="S79" s="51"/>
    </row>
    <row r="80" spans="3:29" x14ac:dyDescent="0.3">
      <c r="C80" s="17" t="s">
        <v>312</v>
      </c>
      <c r="D80" s="17" t="s">
        <v>1208</v>
      </c>
      <c r="E80" s="37">
        <f t="shared" si="11"/>
        <v>0.22321428571428573</v>
      </c>
      <c r="F80" s="37">
        <f t="shared" si="12"/>
        <v>0.10714285714285714</v>
      </c>
      <c r="G80" s="37">
        <f t="shared" si="13"/>
        <v>0.14285714285714285</v>
      </c>
      <c r="H80" s="37">
        <f t="shared" si="14"/>
        <v>0.10714285714285714</v>
      </c>
      <c r="I80" s="37">
        <f t="shared" si="15"/>
        <v>0.41964285714285715</v>
      </c>
      <c r="J80" s="43">
        <f t="shared" si="16"/>
        <v>1</v>
      </c>
      <c r="K80" s="37">
        <f t="shared" si="17"/>
        <v>5.0505050505050504E-2</v>
      </c>
      <c r="L80" s="37">
        <f t="shared" si="18"/>
        <v>4.0404040404040407E-2</v>
      </c>
      <c r="M80" s="37">
        <f t="shared" si="19"/>
        <v>0.19191919191919191</v>
      </c>
      <c r="N80" s="37">
        <f t="shared" si="20"/>
        <v>0.1111111111111111</v>
      </c>
      <c r="O80" s="37">
        <f t="shared" si="21"/>
        <v>0.60606060606060608</v>
      </c>
      <c r="P80" s="43">
        <f t="shared" si="22"/>
        <v>1</v>
      </c>
      <c r="Q80" s="51"/>
    </row>
    <row r="81" spans="3:17" x14ac:dyDescent="0.3">
      <c r="C81" s="17" t="s">
        <v>313</v>
      </c>
      <c r="D81" s="17" t="s">
        <v>1209</v>
      </c>
      <c r="E81" s="37">
        <f t="shared" si="11"/>
        <v>3.5714285714285712E-2</v>
      </c>
      <c r="F81" s="37">
        <f t="shared" si="12"/>
        <v>2.6785714285714284E-2</v>
      </c>
      <c r="G81" s="37">
        <f t="shared" si="13"/>
        <v>7.1428571428571425E-2</v>
      </c>
      <c r="H81" s="37">
        <f t="shared" si="14"/>
        <v>7.1428571428571425E-2</v>
      </c>
      <c r="I81" s="37">
        <f t="shared" si="15"/>
        <v>0.7946428571428571</v>
      </c>
      <c r="J81" s="43">
        <f t="shared" si="16"/>
        <v>1</v>
      </c>
      <c r="K81" s="37">
        <f t="shared" si="17"/>
        <v>0</v>
      </c>
      <c r="L81" s="37">
        <f t="shared" si="18"/>
        <v>9.5238095238095247E-3</v>
      </c>
      <c r="M81" s="37">
        <f t="shared" si="19"/>
        <v>2.8571428571428571E-2</v>
      </c>
      <c r="N81" s="37">
        <f t="shared" si="20"/>
        <v>1.9047619047619049E-2</v>
      </c>
      <c r="O81" s="37">
        <f t="shared" si="21"/>
        <v>0.94285714285714284</v>
      </c>
      <c r="P81" s="43">
        <f t="shared" si="22"/>
        <v>1</v>
      </c>
      <c r="Q81" s="51"/>
    </row>
    <row r="82" spans="3:17" x14ac:dyDescent="0.3">
      <c r="C82" s="17" t="s">
        <v>314</v>
      </c>
      <c r="D82" s="17" t="s">
        <v>1210</v>
      </c>
      <c r="E82" s="37">
        <f t="shared" si="11"/>
        <v>4.4642857142857144E-2</v>
      </c>
      <c r="F82" s="37">
        <f t="shared" si="12"/>
        <v>7.1428571428571425E-2</v>
      </c>
      <c r="G82" s="37">
        <f t="shared" si="13"/>
        <v>0.14285714285714285</v>
      </c>
      <c r="H82" s="37">
        <f t="shared" si="14"/>
        <v>0.16071428571428573</v>
      </c>
      <c r="I82" s="37">
        <f t="shared" si="15"/>
        <v>0.5803571428571429</v>
      </c>
      <c r="J82" s="43">
        <f t="shared" si="16"/>
        <v>1</v>
      </c>
      <c r="K82" s="37">
        <f t="shared" si="17"/>
        <v>0</v>
      </c>
      <c r="L82" s="37">
        <f t="shared" si="18"/>
        <v>1.9417475728155338E-2</v>
      </c>
      <c r="M82" s="37">
        <f t="shared" si="19"/>
        <v>7.7669902912621352E-2</v>
      </c>
      <c r="N82" s="37">
        <f t="shared" si="20"/>
        <v>7.7669902912621352E-2</v>
      </c>
      <c r="O82" s="37">
        <f t="shared" si="21"/>
        <v>0.82524271844660191</v>
      </c>
      <c r="P82" s="43">
        <f t="shared" si="22"/>
        <v>1</v>
      </c>
      <c r="Q82" s="51"/>
    </row>
    <row r="83" spans="3:17" x14ac:dyDescent="0.3">
      <c r="C83" s="17" t="s">
        <v>315</v>
      </c>
      <c r="D83" s="17" t="s">
        <v>1211</v>
      </c>
      <c r="E83" s="37">
        <f t="shared" si="11"/>
        <v>0.12612612612612611</v>
      </c>
      <c r="F83" s="37">
        <f t="shared" si="12"/>
        <v>7.2072072072072071E-2</v>
      </c>
      <c r="G83" s="37">
        <f t="shared" si="13"/>
        <v>0.18018018018018017</v>
      </c>
      <c r="H83" s="37">
        <f t="shared" si="14"/>
        <v>4.5045045045045043E-2</v>
      </c>
      <c r="I83" s="37">
        <f t="shared" si="15"/>
        <v>0.57657657657657657</v>
      </c>
      <c r="J83" s="43">
        <f t="shared" si="16"/>
        <v>1</v>
      </c>
      <c r="K83" s="37">
        <f t="shared" si="17"/>
        <v>1.9417475728155338E-2</v>
      </c>
      <c r="L83" s="37">
        <f t="shared" si="18"/>
        <v>9.7087378640776691E-3</v>
      </c>
      <c r="M83" s="37">
        <f t="shared" si="19"/>
        <v>0.11650485436893204</v>
      </c>
      <c r="N83" s="37">
        <f t="shared" si="20"/>
        <v>6.7961165048543687E-2</v>
      </c>
      <c r="O83" s="37">
        <f t="shared" si="21"/>
        <v>0.78640776699029125</v>
      </c>
      <c r="P83" s="43">
        <f t="shared" si="22"/>
        <v>1</v>
      </c>
      <c r="Q83" s="51"/>
    </row>
    <row r="84" spans="3:17" x14ac:dyDescent="0.3"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</row>
    <row r="85" spans="3:17" x14ac:dyDescent="0.3"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</row>
    <row r="86" spans="3:17" x14ac:dyDescent="0.3"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</row>
    <row r="87" spans="3:17" x14ac:dyDescent="0.3"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</row>
    <row r="88" spans="3:17" x14ac:dyDescent="0.3">
      <c r="C88" s="17" t="s">
        <v>1222</v>
      </c>
      <c r="D88" s="17"/>
      <c r="E88" s="24"/>
      <c r="F88" s="24"/>
      <c r="G88" s="24"/>
      <c r="H88" s="24"/>
      <c r="I88" s="51"/>
      <c r="J88" s="51"/>
      <c r="K88" s="121" t="s">
        <v>1222</v>
      </c>
      <c r="L88" s="121"/>
      <c r="M88" s="121"/>
      <c r="N88" s="121"/>
      <c r="O88" s="121"/>
      <c r="P88" s="121"/>
      <c r="Q88" s="51"/>
    </row>
    <row r="89" spans="3:17" ht="27" x14ac:dyDescent="0.3">
      <c r="C89" s="17"/>
      <c r="D89" s="17" t="s">
        <v>1092</v>
      </c>
      <c r="E89" s="24" t="s">
        <v>1223</v>
      </c>
      <c r="F89" s="24" t="s">
        <v>1224</v>
      </c>
      <c r="G89" s="24" t="s">
        <v>903</v>
      </c>
      <c r="H89" s="54" t="s">
        <v>1225</v>
      </c>
      <c r="I89" s="51"/>
      <c r="J89" s="51"/>
      <c r="K89" s="122"/>
      <c r="L89" s="54" t="s">
        <v>1092</v>
      </c>
      <c r="M89" s="54" t="s">
        <v>1223</v>
      </c>
      <c r="N89" s="54" t="s">
        <v>1224</v>
      </c>
      <c r="O89" s="54" t="s">
        <v>903</v>
      </c>
      <c r="P89" s="54" t="s">
        <v>1225</v>
      </c>
      <c r="Q89" s="51"/>
    </row>
    <row r="90" spans="3:17" x14ac:dyDescent="0.3">
      <c r="C90" s="17" t="s">
        <v>309</v>
      </c>
      <c r="D90" s="17">
        <v>114</v>
      </c>
      <c r="E90" s="24">
        <v>1</v>
      </c>
      <c r="F90" s="24">
        <v>5</v>
      </c>
      <c r="G90" s="24">
        <v>3.78</v>
      </c>
      <c r="H90" s="24">
        <v>1.51</v>
      </c>
      <c r="I90" s="51"/>
      <c r="J90" s="51"/>
      <c r="K90" s="55" t="s">
        <v>316</v>
      </c>
      <c r="L90" s="56">
        <v>105</v>
      </c>
      <c r="M90" s="56">
        <v>1</v>
      </c>
      <c r="N90" s="56">
        <v>5</v>
      </c>
      <c r="O90" s="57">
        <v>4.4666666666666659</v>
      </c>
      <c r="P90" s="58">
        <v>0.99098500596693317</v>
      </c>
      <c r="Q90" s="51"/>
    </row>
    <row r="91" spans="3:17" x14ac:dyDescent="0.3">
      <c r="C91" s="17" t="s">
        <v>310</v>
      </c>
      <c r="D91" s="17">
        <v>112</v>
      </c>
      <c r="E91" s="24">
        <v>1</v>
      </c>
      <c r="F91" s="24">
        <v>5</v>
      </c>
      <c r="G91" s="24">
        <v>3.83</v>
      </c>
      <c r="H91" s="24">
        <v>1.5</v>
      </c>
      <c r="I91" s="51"/>
      <c r="J91" s="51"/>
      <c r="K91" s="55" t="s">
        <v>317</v>
      </c>
      <c r="L91" s="56">
        <v>98</v>
      </c>
      <c r="M91" s="56">
        <v>1</v>
      </c>
      <c r="N91" s="56">
        <v>5</v>
      </c>
      <c r="O91" s="57">
        <v>4.6122448979591839</v>
      </c>
      <c r="P91" s="58">
        <v>0.84502977512629085</v>
      </c>
      <c r="Q91" s="51"/>
    </row>
    <row r="92" spans="3:17" x14ac:dyDescent="0.3">
      <c r="C92" s="17" t="s">
        <v>311</v>
      </c>
      <c r="D92" s="17">
        <v>112</v>
      </c>
      <c r="E92" s="24">
        <v>1</v>
      </c>
      <c r="F92" s="24">
        <v>5</v>
      </c>
      <c r="G92" s="24">
        <v>4.47</v>
      </c>
      <c r="H92" s="24">
        <v>1.131</v>
      </c>
      <c r="I92" s="51"/>
      <c r="J92" s="51"/>
      <c r="K92" s="55" t="s">
        <v>318</v>
      </c>
      <c r="L92" s="56">
        <v>106</v>
      </c>
      <c r="M92" s="56">
        <v>2</v>
      </c>
      <c r="N92" s="56">
        <v>5</v>
      </c>
      <c r="O92" s="57">
        <v>4.8396226415094334</v>
      </c>
      <c r="P92" s="58">
        <v>0.55440731893798401</v>
      </c>
      <c r="Q92" s="51"/>
    </row>
    <row r="93" spans="3:17" x14ac:dyDescent="0.3">
      <c r="C93" s="17" t="s">
        <v>312</v>
      </c>
      <c r="D93" s="17">
        <v>112</v>
      </c>
      <c r="E93" s="24">
        <v>1</v>
      </c>
      <c r="F93" s="24">
        <v>5</v>
      </c>
      <c r="G93" s="24">
        <v>3.39</v>
      </c>
      <c r="H93" s="24">
        <v>1.629</v>
      </c>
      <c r="I93" s="51"/>
      <c r="J93" s="51"/>
      <c r="K93" s="55" t="s">
        <v>319</v>
      </c>
      <c r="L93" s="56">
        <v>99</v>
      </c>
      <c r="M93" s="56">
        <v>1</v>
      </c>
      <c r="N93" s="56">
        <v>5</v>
      </c>
      <c r="O93" s="57">
        <v>4.1818181818181808</v>
      </c>
      <c r="P93" s="59">
        <v>1.1811757923015136</v>
      </c>
      <c r="Q93" s="51"/>
    </row>
    <row r="94" spans="3:17" x14ac:dyDescent="0.3">
      <c r="C94" s="17" t="s">
        <v>313</v>
      </c>
      <c r="D94" s="17">
        <v>112</v>
      </c>
      <c r="E94" s="24">
        <v>1</v>
      </c>
      <c r="F94" s="24">
        <v>5</v>
      </c>
      <c r="G94" s="24">
        <v>4.5599999999999996</v>
      </c>
      <c r="H94" s="24">
        <v>0.99399999999999999</v>
      </c>
      <c r="I94" s="51"/>
      <c r="J94" s="51"/>
      <c r="K94" s="55" t="s">
        <v>320</v>
      </c>
      <c r="L94" s="56">
        <v>105</v>
      </c>
      <c r="M94" s="56">
        <v>2</v>
      </c>
      <c r="N94" s="56">
        <v>5</v>
      </c>
      <c r="O94" s="57">
        <v>4.8952380952380965</v>
      </c>
      <c r="P94" s="58">
        <v>0.4583374958185944</v>
      </c>
      <c r="Q94" s="51"/>
    </row>
    <row r="95" spans="3:17" x14ac:dyDescent="0.3">
      <c r="C95" s="17" t="s">
        <v>314</v>
      </c>
      <c r="D95" s="17">
        <v>112</v>
      </c>
      <c r="E95" s="24">
        <v>1</v>
      </c>
      <c r="F95" s="24">
        <v>5</v>
      </c>
      <c r="G95" s="24">
        <v>4.16</v>
      </c>
      <c r="H95" s="24">
        <v>1.1819999999999999</v>
      </c>
      <c r="I95" s="51"/>
      <c r="J95" s="51"/>
      <c r="K95" s="55" t="s">
        <v>321</v>
      </c>
      <c r="L95" s="56">
        <v>103</v>
      </c>
      <c r="M95" s="56">
        <v>2</v>
      </c>
      <c r="N95" s="56">
        <v>5</v>
      </c>
      <c r="O95" s="57">
        <v>4.70873786407767</v>
      </c>
      <c r="P95" s="58">
        <v>0.69495475887685609</v>
      </c>
      <c r="Q95" s="51"/>
    </row>
    <row r="96" spans="3:17" x14ac:dyDescent="0.3">
      <c r="C96" s="17" t="s">
        <v>315</v>
      </c>
      <c r="D96" s="17">
        <v>111</v>
      </c>
      <c r="E96" s="24">
        <v>1</v>
      </c>
      <c r="F96" s="24">
        <v>5</v>
      </c>
      <c r="G96" s="24">
        <v>3.87</v>
      </c>
      <c r="H96" s="24">
        <v>1.478</v>
      </c>
      <c r="I96" s="51"/>
      <c r="J96" s="51"/>
      <c r="K96" s="55" t="s">
        <v>322</v>
      </c>
      <c r="L96" s="56">
        <v>103</v>
      </c>
      <c r="M96" s="56">
        <v>1</v>
      </c>
      <c r="N96" s="56">
        <v>5</v>
      </c>
      <c r="O96" s="57">
        <v>4.5922330097087372</v>
      </c>
      <c r="P96" s="58">
        <v>0.87935909375090981</v>
      </c>
      <c r="Q96" s="51"/>
    </row>
    <row r="97" spans="2:17" ht="26.4" x14ac:dyDescent="0.3">
      <c r="C97" s="17" t="s">
        <v>1226</v>
      </c>
      <c r="D97" s="17">
        <v>111</v>
      </c>
      <c r="E97" s="24"/>
      <c r="F97" s="24"/>
      <c r="G97" s="24"/>
      <c r="H97" s="24"/>
      <c r="I97" s="51"/>
      <c r="J97" s="51"/>
      <c r="K97" s="55" t="s">
        <v>1226</v>
      </c>
      <c r="L97" s="56">
        <v>92</v>
      </c>
      <c r="M97" s="55"/>
      <c r="N97" s="55"/>
      <c r="O97" s="55"/>
      <c r="P97" s="55"/>
      <c r="Q97" s="51"/>
    </row>
    <row r="98" spans="2:17" x14ac:dyDescent="0.3"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</row>
    <row r="99" spans="2:17" x14ac:dyDescent="0.3"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</row>
    <row r="100" spans="2:17" x14ac:dyDescent="0.3">
      <c r="B100" s="49" t="s">
        <v>1220</v>
      </c>
      <c r="C100" s="4" t="s">
        <v>1221</v>
      </c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</row>
    <row r="101" spans="2:17" x14ac:dyDescent="0.3"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2:17" x14ac:dyDescent="0.3">
      <c r="C102" s="17"/>
      <c r="D102" s="17"/>
      <c r="E102" s="24" t="s">
        <v>1228</v>
      </c>
      <c r="F102" s="24"/>
      <c r="G102" s="24"/>
      <c r="H102" s="24"/>
      <c r="I102" s="24"/>
      <c r="J102" s="24"/>
      <c r="K102" s="24" t="s">
        <v>1229</v>
      </c>
      <c r="L102" s="24"/>
      <c r="M102" s="24"/>
      <c r="N102" s="24"/>
      <c r="O102" s="24"/>
      <c r="P102" s="24"/>
      <c r="Q102" s="51"/>
    </row>
    <row r="103" spans="2:17" x14ac:dyDescent="0.3">
      <c r="C103" s="17"/>
      <c r="D103" s="17"/>
      <c r="E103" s="24">
        <v>1</v>
      </c>
      <c r="F103" s="24">
        <v>2</v>
      </c>
      <c r="G103" s="24">
        <v>3</v>
      </c>
      <c r="H103" s="24">
        <v>4</v>
      </c>
      <c r="I103" s="24">
        <v>5</v>
      </c>
      <c r="J103" s="24" t="s">
        <v>876</v>
      </c>
      <c r="K103" s="24">
        <v>1</v>
      </c>
      <c r="L103" s="24">
        <v>2</v>
      </c>
      <c r="M103" s="24">
        <v>3</v>
      </c>
      <c r="N103" s="24">
        <v>4</v>
      </c>
      <c r="O103" s="24">
        <v>5</v>
      </c>
      <c r="P103" s="24" t="s">
        <v>876</v>
      </c>
      <c r="Q103" s="51"/>
    </row>
    <row r="104" spans="2:17" x14ac:dyDescent="0.3">
      <c r="C104" s="17"/>
      <c r="D104" s="17"/>
      <c r="E104" s="24" t="s">
        <v>1187</v>
      </c>
      <c r="F104" s="24" t="s">
        <v>1188</v>
      </c>
      <c r="G104" s="24" t="s">
        <v>1045</v>
      </c>
      <c r="H104" s="24" t="s">
        <v>1189</v>
      </c>
      <c r="I104" s="24" t="s">
        <v>1227</v>
      </c>
      <c r="J104" s="24"/>
      <c r="K104" s="24" t="s">
        <v>1187</v>
      </c>
      <c r="L104" s="24" t="s">
        <v>1188</v>
      </c>
      <c r="M104" s="24" t="s">
        <v>1045</v>
      </c>
      <c r="N104" s="24" t="s">
        <v>1189</v>
      </c>
      <c r="O104" s="24" t="s">
        <v>1227</v>
      </c>
      <c r="P104" s="24"/>
      <c r="Q104" s="51"/>
    </row>
    <row r="105" spans="2:17" x14ac:dyDescent="0.3">
      <c r="C105" s="17" t="s">
        <v>323</v>
      </c>
      <c r="D105" s="17" t="s">
        <v>1230</v>
      </c>
      <c r="E105" s="24">
        <v>6</v>
      </c>
      <c r="F105" s="24">
        <v>1</v>
      </c>
      <c r="G105" s="24">
        <v>1</v>
      </c>
      <c r="H105" s="24">
        <v>2</v>
      </c>
      <c r="I105" s="24">
        <v>93</v>
      </c>
      <c r="J105" s="52">
        <f>+SUM(E105:I105)</f>
        <v>103</v>
      </c>
      <c r="K105" s="24">
        <v>12</v>
      </c>
      <c r="L105" s="24">
        <v>4</v>
      </c>
      <c r="M105" s="24">
        <v>8</v>
      </c>
      <c r="N105" s="24">
        <v>9</v>
      </c>
      <c r="O105" s="24">
        <v>62</v>
      </c>
      <c r="P105" s="52">
        <f>+SUM(K105:O105)</f>
        <v>95</v>
      </c>
      <c r="Q105" s="51"/>
    </row>
    <row r="106" spans="2:17" x14ac:dyDescent="0.3">
      <c r="C106" s="17" t="s">
        <v>324</v>
      </c>
      <c r="D106" s="17" t="s">
        <v>1231</v>
      </c>
      <c r="E106" s="24">
        <v>5</v>
      </c>
      <c r="F106" s="24"/>
      <c r="G106" s="24">
        <v>1</v>
      </c>
      <c r="H106" s="24"/>
      <c r="I106" s="24">
        <v>94</v>
      </c>
      <c r="J106" s="52">
        <f t="shared" ref="J106:J113" si="23">+SUM(E106:I106)</f>
        <v>100</v>
      </c>
      <c r="K106" s="24">
        <v>10</v>
      </c>
      <c r="L106" s="24">
        <v>7</v>
      </c>
      <c r="M106" s="24">
        <v>5</v>
      </c>
      <c r="N106" s="24">
        <v>6</v>
      </c>
      <c r="O106" s="24">
        <v>63</v>
      </c>
      <c r="P106" s="52">
        <f t="shared" ref="P106:P113" si="24">+SUM(K106:O106)</f>
        <v>91</v>
      </c>
      <c r="Q106" s="51"/>
    </row>
    <row r="107" spans="2:17" x14ac:dyDescent="0.3">
      <c r="C107" s="17" t="s">
        <v>325</v>
      </c>
      <c r="D107" s="17" t="s">
        <v>1232</v>
      </c>
      <c r="E107" s="24">
        <v>10</v>
      </c>
      <c r="F107" s="24">
        <v>2</v>
      </c>
      <c r="G107" s="24">
        <v>10</v>
      </c>
      <c r="H107" s="24">
        <v>5</v>
      </c>
      <c r="I107" s="24">
        <v>74</v>
      </c>
      <c r="J107" s="52">
        <f t="shared" si="23"/>
        <v>101</v>
      </c>
      <c r="K107" s="24">
        <v>17</v>
      </c>
      <c r="L107" s="24">
        <v>8</v>
      </c>
      <c r="M107" s="24">
        <v>14</v>
      </c>
      <c r="N107" s="24">
        <v>6</v>
      </c>
      <c r="O107" s="24">
        <v>49</v>
      </c>
      <c r="P107" s="52">
        <f t="shared" si="24"/>
        <v>94</v>
      </c>
      <c r="Q107" s="51"/>
    </row>
    <row r="108" spans="2:17" x14ac:dyDescent="0.3">
      <c r="C108" s="17" t="s">
        <v>326</v>
      </c>
      <c r="D108" s="17" t="s">
        <v>1233</v>
      </c>
      <c r="E108" s="24">
        <v>13</v>
      </c>
      <c r="F108" s="24">
        <v>4</v>
      </c>
      <c r="G108" s="24">
        <v>12</v>
      </c>
      <c r="H108" s="24">
        <v>10</v>
      </c>
      <c r="I108" s="24">
        <v>61</v>
      </c>
      <c r="J108" s="52">
        <f t="shared" si="23"/>
        <v>100</v>
      </c>
      <c r="K108" s="24">
        <v>25</v>
      </c>
      <c r="L108" s="24">
        <v>13</v>
      </c>
      <c r="M108" s="24">
        <v>11</v>
      </c>
      <c r="N108" s="24">
        <v>5</v>
      </c>
      <c r="O108" s="24">
        <v>42</v>
      </c>
      <c r="P108" s="52">
        <f t="shared" si="24"/>
        <v>96</v>
      </c>
      <c r="Q108" s="51"/>
    </row>
    <row r="109" spans="2:17" x14ac:dyDescent="0.3">
      <c r="C109" s="17" t="s">
        <v>327</v>
      </c>
      <c r="D109" s="17" t="s">
        <v>1234</v>
      </c>
      <c r="E109" s="24">
        <v>22</v>
      </c>
      <c r="F109" s="24">
        <v>1</v>
      </c>
      <c r="G109" s="24">
        <v>6</v>
      </c>
      <c r="H109" s="24">
        <v>12</v>
      </c>
      <c r="I109" s="24">
        <v>59</v>
      </c>
      <c r="J109" s="52">
        <f t="shared" si="23"/>
        <v>100</v>
      </c>
      <c r="K109" s="24">
        <v>34</v>
      </c>
      <c r="L109" s="24">
        <v>10</v>
      </c>
      <c r="M109" s="24">
        <v>6</v>
      </c>
      <c r="N109" s="24">
        <v>6</v>
      </c>
      <c r="O109" s="24">
        <v>38</v>
      </c>
      <c r="P109" s="52">
        <f t="shared" si="24"/>
        <v>94</v>
      </c>
      <c r="Q109" s="51"/>
    </row>
    <row r="110" spans="2:17" x14ac:dyDescent="0.3">
      <c r="C110" s="17" t="s">
        <v>328</v>
      </c>
      <c r="D110" s="17" t="s">
        <v>1235</v>
      </c>
      <c r="E110" s="24">
        <v>8</v>
      </c>
      <c r="F110" s="24">
        <v>4</v>
      </c>
      <c r="G110" s="24">
        <v>8</v>
      </c>
      <c r="H110" s="24">
        <v>3</v>
      </c>
      <c r="I110" s="24">
        <v>76</v>
      </c>
      <c r="J110" s="52">
        <f t="shared" si="23"/>
        <v>99</v>
      </c>
      <c r="K110" s="24">
        <v>13</v>
      </c>
      <c r="L110" s="24">
        <v>9</v>
      </c>
      <c r="M110" s="24">
        <v>11</v>
      </c>
      <c r="N110" s="24">
        <v>9</v>
      </c>
      <c r="O110" s="24">
        <v>50</v>
      </c>
      <c r="P110" s="52">
        <f t="shared" si="24"/>
        <v>92</v>
      </c>
      <c r="Q110" s="51"/>
    </row>
    <row r="111" spans="2:17" x14ac:dyDescent="0.3">
      <c r="C111" s="17" t="s">
        <v>329</v>
      </c>
      <c r="D111" s="17" t="s">
        <v>1236</v>
      </c>
      <c r="E111" s="24">
        <v>12</v>
      </c>
      <c r="F111" s="24">
        <v>4</v>
      </c>
      <c r="G111" s="24">
        <v>8</v>
      </c>
      <c r="H111" s="24">
        <v>2</v>
      </c>
      <c r="I111" s="24">
        <v>74</v>
      </c>
      <c r="J111" s="52">
        <f t="shared" si="23"/>
        <v>100</v>
      </c>
      <c r="K111" s="24">
        <v>16</v>
      </c>
      <c r="L111" s="24">
        <v>12</v>
      </c>
      <c r="M111" s="24">
        <v>8</v>
      </c>
      <c r="N111" s="24">
        <v>9</v>
      </c>
      <c r="O111" s="24">
        <v>48</v>
      </c>
      <c r="P111" s="52">
        <f t="shared" si="24"/>
        <v>93</v>
      </c>
      <c r="Q111" s="51"/>
    </row>
    <row r="112" spans="2:17" x14ac:dyDescent="0.3">
      <c r="C112" s="17" t="s">
        <v>330</v>
      </c>
      <c r="D112" s="17" t="s">
        <v>1237</v>
      </c>
      <c r="E112" s="24">
        <v>7</v>
      </c>
      <c r="F112" s="24">
        <v>4</v>
      </c>
      <c r="G112" s="24">
        <v>7</v>
      </c>
      <c r="H112" s="24">
        <v>6</v>
      </c>
      <c r="I112" s="24">
        <v>75</v>
      </c>
      <c r="J112" s="52">
        <f t="shared" si="23"/>
        <v>99</v>
      </c>
      <c r="K112" s="24">
        <v>19</v>
      </c>
      <c r="L112" s="24">
        <v>11</v>
      </c>
      <c r="M112" s="24">
        <v>8</v>
      </c>
      <c r="N112" s="24">
        <v>11</v>
      </c>
      <c r="O112" s="24">
        <v>43</v>
      </c>
      <c r="P112" s="52">
        <f t="shared" si="24"/>
        <v>92</v>
      </c>
      <c r="Q112" s="51"/>
    </row>
    <row r="113" spans="3:17" x14ac:dyDescent="0.3">
      <c r="C113" s="17" t="s">
        <v>331</v>
      </c>
      <c r="D113" s="17" t="s">
        <v>1238</v>
      </c>
      <c r="E113" s="24">
        <v>5</v>
      </c>
      <c r="F113" s="24">
        <v>1</v>
      </c>
      <c r="G113" s="24">
        <v>8</v>
      </c>
      <c r="H113" s="24">
        <v>6</v>
      </c>
      <c r="I113" s="24">
        <v>79</v>
      </c>
      <c r="J113" s="52">
        <f t="shared" si="23"/>
        <v>99</v>
      </c>
      <c r="K113" s="24">
        <v>26</v>
      </c>
      <c r="L113" s="24">
        <v>7</v>
      </c>
      <c r="M113" s="24">
        <v>7</v>
      </c>
      <c r="N113" s="24">
        <v>4</v>
      </c>
      <c r="O113" s="24">
        <v>48</v>
      </c>
      <c r="P113" s="52">
        <f t="shared" si="24"/>
        <v>92</v>
      </c>
      <c r="Q113" s="51"/>
    </row>
    <row r="114" spans="3:17" x14ac:dyDescent="0.3"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5" spans="3:17" x14ac:dyDescent="0.3"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</row>
    <row r="116" spans="3:17" x14ac:dyDescent="0.3">
      <c r="C116" s="17"/>
      <c r="D116" s="17"/>
      <c r="E116" s="24" t="s">
        <v>1228</v>
      </c>
      <c r="F116" s="24"/>
      <c r="G116" s="24"/>
      <c r="H116" s="24"/>
      <c r="I116" s="24"/>
      <c r="J116" s="24"/>
      <c r="K116" s="24" t="s">
        <v>1229</v>
      </c>
      <c r="L116" s="24"/>
      <c r="M116" s="24"/>
      <c r="N116" s="24"/>
      <c r="O116" s="24"/>
      <c r="P116" s="24"/>
      <c r="Q116" s="51"/>
    </row>
    <row r="117" spans="3:17" x14ac:dyDescent="0.3">
      <c r="C117" s="17"/>
      <c r="D117" s="17"/>
      <c r="E117" s="24">
        <v>1</v>
      </c>
      <c r="F117" s="24">
        <v>2</v>
      </c>
      <c r="G117" s="24">
        <v>3</v>
      </c>
      <c r="H117" s="24">
        <v>4</v>
      </c>
      <c r="I117" s="24">
        <v>5</v>
      </c>
      <c r="J117" s="24" t="s">
        <v>876</v>
      </c>
      <c r="K117" s="24">
        <v>1</v>
      </c>
      <c r="L117" s="24">
        <v>2</v>
      </c>
      <c r="M117" s="24">
        <v>3</v>
      </c>
      <c r="N117" s="24">
        <v>4</v>
      </c>
      <c r="O117" s="24">
        <v>5</v>
      </c>
      <c r="P117" s="24" t="s">
        <v>876</v>
      </c>
      <c r="Q117" s="51"/>
    </row>
    <row r="118" spans="3:17" x14ac:dyDescent="0.3">
      <c r="C118" s="17"/>
      <c r="D118" s="17"/>
      <c r="E118" s="24" t="s">
        <v>1187</v>
      </c>
      <c r="F118" s="24" t="s">
        <v>1188</v>
      </c>
      <c r="G118" s="24" t="s">
        <v>1045</v>
      </c>
      <c r="H118" s="24" t="s">
        <v>1189</v>
      </c>
      <c r="I118" s="24" t="s">
        <v>1227</v>
      </c>
      <c r="J118" s="24"/>
      <c r="K118" s="24" t="s">
        <v>1187</v>
      </c>
      <c r="L118" s="24" t="s">
        <v>1188</v>
      </c>
      <c r="M118" s="24" t="s">
        <v>1045</v>
      </c>
      <c r="N118" s="24" t="s">
        <v>1189</v>
      </c>
      <c r="O118" s="24" t="s">
        <v>1227</v>
      </c>
      <c r="P118" s="24"/>
      <c r="Q118" s="51"/>
    </row>
    <row r="119" spans="3:17" x14ac:dyDescent="0.3">
      <c r="C119" s="17" t="s">
        <v>323</v>
      </c>
      <c r="D119" s="17" t="s">
        <v>1230</v>
      </c>
      <c r="E119" s="37">
        <f>+E105/J105</f>
        <v>5.8252427184466021E-2</v>
      </c>
      <c r="F119" s="37">
        <f>+F105/J105</f>
        <v>9.7087378640776691E-3</v>
      </c>
      <c r="G119" s="37">
        <f>+G105/J105</f>
        <v>9.7087378640776691E-3</v>
      </c>
      <c r="H119" s="37">
        <f>+H105/J105</f>
        <v>1.9417475728155338E-2</v>
      </c>
      <c r="I119" s="37">
        <f>+I105/J105</f>
        <v>0.90291262135922334</v>
      </c>
      <c r="J119" s="43">
        <f>+SUM(E119:I119)</f>
        <v>1</v>
      </c>
      <c r="K119" s="37">
        <f>+K105/P105</f>
        <v>0.12631578947368421</v>
      </c>
      <c r="L119" s="37">
        <f>+L105/P105</f>
        <v>4.2105263157894736E-2</v>
      </c>
      <c r="M119" s="37">
        <f>+M105/P105</f>
        <v>8.4210526315789472E-2</v>
      </c>
      <c r="N119" s="37">
        <f>+N105/P105</f>
        <v>9.4736842105263161E-2</v>
      </c>
      <c r="O119" s="37">
        <f>+O105/P105</f>
        <v>0.65263157894736845</v>
      </c>
      <c r="P119" s="43">
        <f>+SUM(K119:O119)</f>
        <v>1</v>
      </c>
      <c r="Q119" s="51"/>
    </row>
    <row r="120" spans="3:17" x14ac:dyDescent="0.3">
      <c r="C120" s="17" t="s">
        <v>324</v>
      </c>
      <c r="D120" s="17" t="s">
        <v>1231</v>
      </c>
      <c r="E120" s="37">
        <f t="shared" ref="E120:E127" si="25">+E106/J106</f>
        <v>0.05</v>
      </c>
      <c r="F120" s="37">
        <f t="shared" ref="F120:F127" si="26">+F106/J106</f>
        <v>0</v>
      </c>
      <c r="G120" s="37">
        <f t="shared" ref="G120:G127" si="27">+G106/J106</f>
        <v>0.01</v>
      </c>
      <c r="H120" s="37">
        <f t="shared" ref="H120:H127" si="28">+H106/J106</f>
        <v>0</v>
      </c>
      <c r="I120" s="37">
        <f t="shared" ref="I120:I127" si="29">+I106/J106</f>
        <v>0.94</v>
      </c>
      <c r="J120" s="43">
        <f t="shared" ref="J120:J127" si="30">+SUM(E120:I120)</f>
        <v>1</v>
      </c>
      <c r="K120" s="37">
        <f t="shared" ref="K120:K127" si="31">+K106/P106</f>
        <v>0.10989010989010989</v>
      </c>
      <c r="L120" s="37">
        <f t="shared" ref="L120:L127" si="32">+L106/P106</f>
        <v>7.6923076923076927E-2</v>
      </c>
      <c r="M120" s="37">
        <f t="shared" ref="M120:M127" si="33">+M106/P106</f>
        <v>5.4945054945054944E-2</v>
      </c>
      <c r="N120" s="37">
        <f t="shared" ref="N120:N127" si="34">+N106/P106</f>
        <v>6.5934065934065936E-2</v>
      </c>
      <c r="O120" s="103">
        <f t="shared" ref="O120:O127" si="35">+O106/P106</f>
        <v>0.69230769230769229</v>
      </c>
      <c r="P120" s="43">
        <f t="shared" ref="P120:P127" si="36">+SUM(K120:O120)</f>
        <v>1</v>
      </c>
      <c r="Q120" s="51"/>
    </row>
    <row r="121" spans="3:17" x14ac:dyDescent="0.3">
      <c r="C121" s="17" t="s">
        <v>325</v>
      </c>
      <c r="D121" s="17" t="s">
        <v>1232</v>
      </c>
      <c r="E121" s="37">
        <f t="shared" si="25"/>
        <v>9.9009900990099015E-2</v>
      </c>
      <c r="F121" s="37">
        <f t="shared" si="26"/>
        <v>1.9801980198019802E-2</v>
      </c>
      <c r="G121" s="37">
        <f t="shared" si="27"/>
        <v>9.9009900990099015E-2</v>
      </c>
      <c r="H121" s="37">
        <f t="shared" si="28"/>
        <v>4.9504950495049507E-2</v>
      </c>
      <c r="I121" s="37">
        <f t="shared" si="29"/>
        <v>0.73267326732673266</v>
      </c>
      <c r="J121" s="43">
        <f t="shared" si="30"/>
        <v>1</v>
      </c>
      <c r="K121" s="37">
        <f t="shared" si="31"/>
        <v>0.18085106382978725</v>
      </c>
      <c r="L121" s="37">
        <f t="shared" si="32"/>
        <v>8.5106382978723402E-2</v>
      </c>
      <c r="M121" s="37">
        <f t="shared" si="33"/>
        <v>0.14893617021276595</v>
      </c>
      <c r="N121" s="37">
        <f t="shared" si="34"/>
        <v>6.3829787234042548E-2</v>
      </c>
      <c r="O121" s="103">
        <f t="shared" si="35"/>
        <v>0.52127659574468088</v>
      </c>
      <c r="P121" s="43">
        <f t="shared" si="36"/>
        <v>1</v>
      </c>
      <c r="Q121" s="51"/>
    </row>
    <row r="122" spans="3:17" x14ac:dyDescent="0.3">
      <c r="C122" s="17" t="s">
        <v>326</v>
      </c>
      <c r="D122" s="17" t="s">
        <v>1233</v>
      </c>
      <c r="E122" s="37">
        <f t="shared" si="25"/>
        <v>0.13</v>
      </c>
      <c r="F122" s="37">
        <f t="shared" si="26"/>
        <v>0.04</v>
      </c>
      <c r="G122" s="37">
        <f t="shared" si="27"/>
        <v>0.12</v>
      </c>
      <c r="H122" s="37">
        <f t="shared" si="28"/>
        <v>0.1</v>
      </c>
      <c r="I122" s="37">
        <f t="shared" si="29"/>
        <v>0.61</v>
      </c>
      <c r="J122" s="43">
        <f t="shared" si="30"/>
        <v>1</v>
      </c>
      <c r="K122" s="37">
        <f t="shared" si="31"/>
        <v>0.26041666666666669</v>
      </c>
      <c r="L122" s="37">
        <f t="shared" si="32"/>
        <v>0.13541666666666666</v>
      </c>
      <c r="M122" s="37">
        <f t="shared" si="33"/>
        <v>0.11458333333333333</v>
      </c>
      <c r="N122" s="37">
        <f t="shared" si="34"/>
        <v>5.2083333333333336E-2</v>
      </c>
      <c r="O122" s="103">
        <f t="shared" si="35"/>
        <v>0.4375</v>
      </c>
      <c r="P122" s="43">
        <f t="shared" si="36"/>
        <v>1</v>
      </c>
      <c r="Q122" s="51"/>
    </row>
    <row r="123" spans="3:17" x14ac:dyDescent="0.3">
      <c r="C123" s="17" t="s">
        <v>327</v>
      </c>
      <c r="D123" s="17" t="s">
        <v>1234</v>
      </c>
      <c r="E123" s="37">
        <f t="shared" si="25"/>
        <v>0.22</v>
      </c>
      <c r="F123" s="37">
        <f t="shared" si="26"/>
        <v>0.01</v>
      </c>
      <c r="G123" s="37">
        <f t="shared" si="27"/>
        <v>0.06</v>
      </c>
      <c r="H123" s="37">
        <f t="shared" si="28"/>
        <v>0.12</v>
      </c>
      <c r="I123" s="37">
        <f t="shared" si="29"/>
        <v>0.59</v>
      </c>
      <c r="J123" s="43">
        <f t="shared" si="30"/>
        <v>1</v>
      </c>
      <c r="K123" s="37">
        <f t="shared" si="31"/>
        <v>0.36170212765957449</v>
      </c>
      <c r="L123" s="37">
        <f t="shared" si="32"/>
        <v>0.10638297872340426</v>
      </c>
      <c r="M123" s="37">
        <f t="shared" si="33"/>
        <v>6.3829787234042548E-2</v>
      </c>
      <c r="N123" s="37">
        <f t="shared" si="34"/>
        <v>6.3829787234042548E-2</v>
      </c>
      <c r="O123" s="103">
        <f t="shared" si="35"/>
        <v>0.40425531914893614</v>
      </c>
      <c r="P123" s="43">
        <f t="shared" si="36"/>
        <v>1</v>
      </c>
      <c r="Q123" s="51"/>
    </row>
    <row r="124" spans="3:17" x14ac:dyDescent="0.3">
      <c r="C124" s="17" t="s">
        <v>328</v>
      </c>
      <c r="D124" s="17" t="s">
        <v>1235</v>
      </c>
      <c r="E124" s="37">
        <f t="shared" si="25"/>
        <v>8.0808080808080815E-2</v>
      </c>
      <c r="F124" s="37">
        <f t="shared" si="26"/>
        <v>4.0404040404040407E-2</v>
      </c>
      <c r="G124" s="37">
        <f t="shared" si="27"/>
        <v>8.0808080808080815E-2</v>
      </c>
      <c r="H124" s="37">
        <f t="shared" si="28"/>
        <v>3.0303030303030304E-2</v>
      </c>
      <c r="I124" s="37">
        <f t="shared" si="29"/>
        <v>0.76767676767676762</v>
      </c>
      <c r="J124" s="43">
        <f t="shared" si="30"/>
        <v>1</v>
      </c>
      <c r="K124" s="37">
        <f t="shared" si="31"/>
        <v>0.14130434782608695</v>
      </c>
      <c r="L124" s="37">
        <f t="shared" si="32"/>
        <v>9.7826086956521743E-2</v>
      </c>
      <c r="M124" s="37">
        <f t="shared" si="33"/>
        <v>0.11956521739130435</v>
      </c>
      <c r="N124" s="37">
        <f t="shared" si="34"/>
        <v>9.7826086956521743E-2</v>
      </c>
      <c r="O124" s="103">
        <f t="shared" si="35"/>
        <v>0.54347826086956519</v>
      </c>
      <c r="P124" s="43">
        <f t="shared" si="36"/>
        <v>1</v>
      </c>
      <c r="Q124" s="51"/>
    </row>
    <row r="125" spans="3:17" x14ac:dyDescent="0.3">
      <c r="C125" s="17" t="s">
        <v>329</v>
      </c>
      <c r="D125" s="17" t="s">
        <v>1236</v>
      </c>
      <c r="E125" s="37">
        <f t="shared" si="25"/>
        <v>0.12</v>
      </c>
      <c r="F125" s="37">
        <f t="shared" si="26"/>
        <v>0.04</v>
      </c>
      <c r="G125" s="37">
        <f t="shared" si="27"/>
        <v>0.08</v>
      </c>
      <c r="H125" s="37">
        <f t="shared" si="28"/>
        <v>0.02</v>
      </c>
      <c r="I125" s="37">
        <f t="shared" si="29"/>
        <v>0.74</v>
      </c>
      <c r="J125" s="43">
        <f t="shared" si="30"/>
        <v>1</v>
      </c>
      <c r="K125" s="37">
        <f t="shared" si="31"/>
        <v>0.17204301075268819</v>
      </c>
      <c r="L125" s="37">
        <f t="shared" si="32"/>
        <v>0.12903225806451613</v>
      </c>
      <c r="M125" s="37">
        <f t="shared" si="33"/>
        <v>8.6021505376344093E-2</v>
      </c>
      <c r="N125" s="37">
        <f t="shared" si="34"/>
        <v>9.6774193548387094E-2</v>
      </c>
      <c r="O125" s="103">
        <f t="shared" si="35"/>
        <v>0.5161290322580645</v>
      </c>
      <c r="P125" s="43">
        <f t="shared" si="36"/>
        <v>1</v>
      </c>
      <c r="Q125" s="51"/>
    </row>
    <row r="126" spans="3:17" x14ac:dyDescent="0.3">
      <c r="C126" s="17" t="s">
        <v>330</v>
      </c>
      <c r="D126" s="17" t="s">
        <v>1237</v>
      </c>
      <c r="E126" s="37">
        <f t="shared" si="25"/>
        <v>7.0707070707070704E-2</v>
      </c>
      <c r="F126" s="37">
        <f t="shared" si="26"/>
        <v>4.0404040404040407E-2</v>
      </c>
      <c r="G126" s="37">
        <f t="shared" si="27"/>
        <v>7.0707070707070704E-2</v>
      </c>
      <c r="H126" s="37">
        <f t="shared" si="28"/>
        <v>6.0606060606060608E-2</v>
      </c>
      <c r="I126" s="37">
        <f t="shared" si="29"/>
        <v>0.75757575757575757</v>
      </c>
      <c r="J126" s="43">
        <f t="shared" si="30"/>
        <v>1</v>
      </c>
      <c r="K126" s="37">
        <f t="shared" si="31"/>
        <v>0.20652173913043478</v>
      </c>
      <c r="L126" s="37">
        <f t="shared" si="32"/>
        <v>0.11956521739130435</v>
      </c>
      <c r="M126" s="37">
        <f t="shared" si="33"/>
        <v>8.6956521739130432E-2</v>
      </c>
      <c r="N126" s="37">
        <f t="shared" si="34"/>
        <v>0.11956521739130435</v>
      </c>
      <c r="O126" s="103">
        <f t="shared" si="35"/>
        <v>0.46739130434782611</v>
      </c>
      <c r="P126" s="43">
        <f t="shared" si="36"/>
        <v>1</v>
      </c>
      <c r="Q126" s="51"/>
    </row>
    <row r="127" spans="3:17" x14ac:dyDescent="0.3">
      <c r="C127" s="17" t="s">
        <v>331</v>
      </c>
      <c r="D127" s="17" t="s">
        <v>1238</v>
      </c>
      <c r="E127" s="37">
        <f t="shared" si="25"/>
        <v>5.0505050505050504E-2</v>
      </c>
      <c r="F127" s="37">
        <f t="shared" si="26"/>
        <v>1.0101010101010102E-2</v>
      </c>
      <c r="G127" s="37">
        <f t="shared" si="27"/>
        <v>8.0808080808080815E-2</v>
      </c>
      <c r="H127" s="37">
        <f t="shared" si="28"/>
        <v>6.0606060606060608E-2</v>
      </c>
      <c r="I127" s="37">
        <f t="shared" si="29"/>
        <v>0.79797979797979801</v>
      </c>
      <c r="J127" s="43">
        <f t="shared" si="30"/>
        <v>1</v>
      </c>
      <c r="K127" s="37">
        <f t="shared" si="31"/>
        <v>0.28260869565217389</v>
      </c>
      <c r="L127" s="37">
        <f t="shared" si="32"/>
        <v>7.6086956521739135E-2</v>
      </c>
      <c r="M127" s="37">
        <f t="shared" si="33"/>
        <v>7.6086956521739135E-2</v>
      </c>
      <c r="N127" s="37">
        <f t="shared" si="34"/>
        <v>4.3478260869565216E-2</v>
      </c>
      <c r="O127" s="37">
        <f t="shared" si="35"/>
        <v>0.52173913043478259</v>
      </c>
      <c r="P127" s="43">
        <f t="shared" si="36"/>
        <v>1</v>
      </c>
      <c r="Q127" s="51"/>
    </row>
    <row r="128" spans="3:17" x14ac:dyDescent="0.3"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</row>
    <row r="129" spans="3:17" x14ac:dyDescent="0.3">
      <c r="C129" s="17" t="s">
        <v>1222</v>
      </c>
      <c r="D129" s="17"/>
      <c r="E129" s="24"/>
      <c r="F129" s="24"/>
      <c r="G129" s="24"/>
      <c r="H129" s="24"/>
      <c r="I129" s="51"/>
      <c r="J129" s="51"/>
      <c r="K129" s="121" t="s">
        <v>1222</v>
      </c>
      <c r="L129" s="121"/>
      <c r="M129" s="121"/>
      <c r="N129" s="121"/>
      <c r="O129" s="121"/>
      <c r="P129" s="121"/>
      <c r="Q129" s="72"/>
    </row>
    <row r="130" spans="3:17" ht="27" x14ac:dyDescent="0.3">
      <c r="C130" s="17"/>
      <c r="D130" s="17" t="s">
        <v>1092</v>
      </c>
      <c r="E130" s="24" t="s">
        <v>1223</v>
      </c>
      <c r="F130" s="24" t="s">
        <v>1224</v>
      </c>
      <c r="G130" s="24" t="s">
        <v>903</v>
      </c>
      <c r="H130" s="24" t="s">
        <v>1225</v>
      </c>
      <c r="I130" s="51"/>
      <c r="J130" s="51"/>
      <c r="K130" s="122"/>
      <c r="L130" s="54" t="s">
        <v>1092</v>
      </c>
      <c r="M130" s="54" t="s">
        <v>1223</v>
      </c>
      <c r="N130" s="54" t="s">
        <v>1224</v>
      </c>
      <c r="O130" s="54" t="s">
        <v>903</v>
      </c>
      <c r="P130" s="54" t="s">
        <v>1225</v>
      </c>
      <c r="Q130" s="54"/>
    </row>
    <row r="131" spans="3:17" x14ac:dyDescent="0.3">
      <c r="C131" s="17" t="s">
        <v>323</v>
      </c>
      <c r="D131" s="17">
        <v>103</v>
      </c>
      <c r="E131" s="24">
        <v>1</v>
      </c>
      <c r="F131" s="24">
        <v>5</v>
      </c>
      <c r="G131" s="60">
        <v>4.7</v>
      </c>
      <c r="H131" s="24">
        <v>0.998</v>
      </c>
      <c r="I131" s="51"/>
      <c r="J131" s="51"/>
      <c r="K131" s="55" t="s">
        <v>332</v>
      </c>
      <c r="L131" s="56">
        <v>95</v>
      </c>
      <c r="M131" s="56">
        <v>1</v>
      </c>
      <c r="N131" s="56">
        <v>5</v>
      </c>
      <c r="O131" s="61">
        <v>4.1052631578947389</v>
      </c>
      <c r="P131" s="59">
        <v>1.4327007988227578</v>
      </c>
      <c r="Q131" s="54"/>
    </row>
    <row r="132" spans="3:17" x14ac:dyDescent="0.3">
      <c r="C132" s="17" t="s">
        <v>324</v>
      </c>
      <c r="D132" s="17">
        <v>101</v>
      </c>
      <c r="E132" s="24">
        <v>1</v>
      </c>
      <c r="F132" s="24">
        <v>5</v>
      </c>
      <c r="G132" s="60">
        <v>4.7699999999999996</v>
      </c>
      <c r="H132" s="24">
        <v>0.89300000000000002</v>
      </c>
      <c r="I132" s="51"/>
      <c r="J132" s="51"/>
      <c r="K132" s="55" t="s">
        <v>333</v>
      </c>
      <c r="L132" s="56">
        <v>91</v>
      </c>
      <c r="M132" s="56">
        <v>1</v>
      </c>
      <c r="N132" s="56">
        <v>5</v>
      </c>
      <c r="O132" s="61">
        <v>4.1538461538461515</v>
      </c>
      <c r="P132" s="59">
        <v>1.4292428214740289</v>
      </c>
      <c r="Q132" s="54"/>
    </row>
    <row r="133" spans="3:17" x14ac:dyDescent="0.3">
      <c r="C133" s="17" t="s">
        <v>325</v>
      </c>
      <c r="D133" s="17">
        <v>101</v>
      </c>
      <c r="E133" s="24">
        <v>1</v>
      </c>
      <c r="F133" s="24">
        <v>5</v>
      </c>
      <c r="G133" s="60">
        <v>4.3</v>
      </c>
      <c r="H133" s="24">
        <v>1.3160000000000001</v>
      </c>
      <c r="I133" s="51"/>
      <c r="J133" s="51"/>
      <c r="K133" s="55" t="s">
        <v>334</v>
      </c>
      <c r="L133" s="56">
        <v>94</v>
      </c>
      <c r="M133" s="56">
        <v>1</v>
      </c>
      <c r="N133" s="56">
        <v>5</v>
      </c>
      <c r="O133" s="61">
        <v>3.6595744680851063</v>
      </c>
      <c r="P133" s="59">
        <v>1.5967250858464079</v>
      </c>
      <c r="Q133" s="54"/>
    </row>
    <row r="134" spans="3:17" x14ac:dyDescent="0.3">
      <c r="C134" s="17" t="s">
        <v>326</v>
      </c>
      <c r="D134" s="17">
        <v>100</v>
      </c>
      <c r="E134" s="24">
        <v>1</v>
      </c>
      <c r="F134" s="24">
        <v>5</v>
      </c>
      <c r="G134" s="60">
        <v>4.0199999999999996</v>
      </c>
      <c r="H134" s="24">
        <v>1.4419999999999999</v>
      </c>
      <c r="I134" s="51"/>
      <c r="J134" s="51"/>
      <c r="K134" s="55" t="s">
        <v>335</v>
      </c>
      <c r="L134" s="56">
        <v>96</v>
      </c>
      <c r="M134" s="56">
        <v>1</v>
      </c>
      <c r="N134" s="56">
        <v>5</v>
      </c>
      <c r="O134" s="61">
        <v>3.270833333333333</v>
      </c>
      <c r="P134" s="59">
        <v>1.7135937408767365</v>
      </c>
      <c r="Q134" s="54"/>
    </row>
    <row r="135" spans="3:17" x14ac:dyDescent="0.3">
      <c r="C135" s="17" t="s">
        <v>327</v>
      </c>
      <c r="D135" s="17">
        <v>100</v>
      </c>
      <c r="E135" s="24">
        <v>1</v>
      </c>
      <c r="F135" s="24">
        <v>5</v>
      </c>
      <c r="G135" s="60">
        <v>3.85</v>
      </c>
      <c r="H135" s="24">
        <v>1.635</v>
      </c>
      <c r="I135" s="51"/>
      <c r="J135" s="51"/>
      <c r="K135" s="55" t="s">
        <v>336</v>
      </c>
      <c r="L135" s="56">
        <v>94</v>
      </c>
      <c r="M135" s="56">
        <v>1</v>
      </c>
      <c r="N135" s="56">
        <v>5</v>
      </c>
      <c r="O135" s="61">
        <v>3.0425531914893624</v>
      </c>
      <c r="P135" s="59">
        <v>1.8074808324034402</v>
      </c>
      <c r="Q135" s="54"/>
    </row>
    <row r="136" spans="3:17" x14ac:dyDescent="0.3">
      <c r="C136" s="17" t="s">
        <v>328</v>
      </c>
      <c r="D136" s="17">
        <v>99</v>
      </c>
      <c r="E136" s="24">
        <v>1</v>
      </c>
      <c r="F136" s="24">
        <v>5</v>
      </c>
      <c r="G136" s="60">
        <v>4.3600000000000003</v>
      </c>
      <c r="H136" s="24">
        <v>1.2729999999999999</v>
      </c>
      <c r="I136" s="51"/>
      <c r="J136" s="51"/>
      <c r="K136" s="55" t="s">
        <v>337</v>
      </c>
      <c r="L136" s="56">
        <v>92</v>
      </c>
      <c r="M136" s="56">
        <v>1</v>
      </c>
      <c r="N136" s="56">
        <v>5</v>
      </c>
      <c r="O136" s="61">
        <v>3.8043478260869561</v>
      </c>
      <c r="P136" s="59">
        <v>1.5208379011727622</v>
      </c>
      <c r="Q136" s="54"/>
    </row>
    <row r="137" spans="3:17" x14ac:dyDescent="0.3">
      <c r="C137" s="17" t="s">
        <v>329</v>
      </c>
      <c r="D137" s="17">
        <v>100</v>
      </c>
      <c r="E137" s="24">
        <v>1</v>
      </c>
      <c r="F137" s="24">
        <v>5</v>
      </c>
      <c r="G137" s="60">
        <v>4.22</v>
      </c>
      <c r="H137" s="24">
        <v>1.425</v>
      </c>
      <c r="I137" s="51"/>
      <c r="J137" s="51"/>
      <c r="K137" s="55" t="s">
        <v>338</v>
      </c>
      <c r="L137" s="56">
        <v>93</v>
      </c>
      <c r="M137" s="56">
        <v>1</v>
      </c>
      <c r="N137" s="56">
        <v>5</v>
      </c>
      <c r="O137" s="61">
        <v>4.1935483870967785</v>
      </c>
      <c r="P137" s="59">
        <v>5.5604544397411955</v>
      </c>
      <c r="Q137" s="54"/>
    </row>
    <row r="138" spans="3:17" x14ac:dyDescent="0.3">
      <c r="C138" s="17" t="s">
        <v>330</v>
      </c>
      <c r="D138" s="17">
        <v>99</v>
      </c>
      <c r="E138" s="24">
        <v>1</v>
      </c>
      <c r="F138" s="24">
        <v>5</v>
      </c>
      <c r="G138" s="60">
        <v>4.3899999999999997</v>
      </c>
      <c r="H138" s="24">
        <v>1.2190000000000001</v>
      </c>
      <c r="I138" s="51"/>
      <c r="J138" s="51"/>
      <c r="K138" s="55" t="s">
        <v>339</v>
      </c>
      <c r="L138" s="56">
        <v>92</v>
      </c>
      <c r="M138" s="56">
        <v>1</v>
      </c>
      <c r="N138" s="56">
        <v>5</v>
      </c>
      <c r="O138" s="61">
        <v>3.5217391304347823</v>
      </c>
      <c r="P138" s="59">
        <v>1.6406797095171304</v>
      </c>
      <c r="Q138" s="54"/>
    </row>
    <row r="139" spans="3:17" x14ac:dyDescent="0.3">
      <c r="C139" s="17" t="s">
        <v>331</v>
      </c>
      <c r="D139" s="17">
        <v>99</v>
      </c>
      <c r="E139" s="24">
        <v>1</v>
      </c>
      <c r="F139" s="24">
        <v>5</v>
      </c>
      <c r="G139" s="60">
        <v>4.55</v>
      </c>
      <c r="H139" s="24">
        <v>1.0429999999999999</v>
      </c>
      <c r="I139" s="51"/>
      <c r="J139" s="51"/>
      <c r="K139" s="55" t="s">
        <v>340</v>
      </c>
      <c r="L139" s="56">
        <v>92</v>
      </c>
      <c r="M139" s="56">
        <v>1</v>
      </c>
      <c r="N139" s="56">
        <v>5</v>
      </c>
      <c r="O139" s="61">
        <v>3.4456521739130435</v>
      </c>
      <c r="P139" s="59">
        <v>1.7812462018299664</v>
      </c>
      <c r="Q139" s="54"/>
    </row>
    <row r="140" spans="3:17" ht="26.4" x14ac:dyDescent="0.3">
      <c r="C140" s="17" t="s">
        <v>1226</v>
      </c>
      <c r="D140" s="17">
        <v>96</v>
      </c>
      <c r="E140" s="24"/>
      <c r="F140" s="24"/>
      <c r="G140" s="24"/>
      <c r="H140" s="24"/>
      <c r="I140" s="51"/>
      <c r="J140" s="51"/>
      <c r="K140" s="55" t="s">
        <v>1226</v>
      </c>
      <c r="L140" s="56">
        <v>88</v>
      </c>
      <c r="M140" s="55"/>
      <c r="N140" s="55"/>
      <c r="O140" s="55"/>
      <c r="P140" s="55"/>
      <c r="Q140" s="54"/>
    </row>
    <row r="142" spans="3:17" x14ac:dyDescent="0.3">
      <c r="C142" s="4" t="s">
        <v>1239</v>
      </c>
      <c r="E142" s="51"/>
    </row>
    <row r="143" spans="3:17" x14ac:dyDescent="0.3">
      <c r="D143" s="4" t="s">
        <v>946</v>
      </c>
      <c r="E143" s="62">
        <v>0</v>
      </c>
    </row>
    <row r="144" spans="3:17" x14ac:dyDescent="0.3">
      <c r="D144" s="4" t="s">
        <v>905</v>
      </c>
      <c r="E144" s="62">
        <v>0.5</v>
      </c>
    </row>
    <row r="145" spans="4:5" x14ac:dyDescent="0.3">
      <c r="D145" s="4" t="s">
        <v>939</v>
      </c>
      <c r="E145" s="62">
        <v>0.17860000000000001</v>
      </c>
    </row>
  </sheetData>
  <mergeCells count="4">
    <mergeCell ref="K88:P88"/>
    <mergeCell ref="K89"/>
    <mergeCell ref="K129:P129"/>
    <mergeCell ref="K130"/>
  </mergeCells>
  <hyperlinks>
    <hyperlink ref="P2" location="Intro!A1" display="INTRO" xr:uid="{97352F31-CA50-4532-A3FB-FC8DB460E796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0DE8-24AD-486B-84E9-83097972A0AA}">
  <dimension ref="B2:W2"/>
  <sheetViews>
    <sheetView zoomScale="70" zoomScaleNormal="70" workbookViewId="0">
      <selection activeCell="B2" sqref="B2:W2"/>
    </sheetView>
  </sheetViews>
  <sheetFormatPr defaultColWidth="9.109375" defaultRowHeight="14.4" x14ac:dyDescent="0.3"/>
  <cols>
    <col min="1" max="16384" width="9.109375" style="29"/>
  </cols>
  <sheetData>
    <row r="2" spans="2:23" ht="21" customHeight="1" x14ac:dyDescent="0.3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47"/>
      <c r="V2" s="47"/>
      <c r="W2" s="66" t="s">
        <v>1259</v>
      </c>
    </row>
  </sheetData>
  <hyperlinks>
    <hyperlink ref="W2" location="Intro!A1" display="INTRO" xr:uid="{37B9CE79-CFE7-4CFE-B6F7-106A7EB7723F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Database</vt:lpstr>
      <vt:lpstr>Code</vt:lpstr>
      <vt:lpstr>R_S1</vt:lpstr>
      <vt:lpstr>R_S2</vt:lpstr>
      <vt:lpstr>R_S3</vt:lpstr>
      <vt:lpstr>R_S4</vt:lpstr>
      <vt:lpstr>R_S5</vt:lpstr>
      <vt:lpstr>Questionnaire</vt:lpstr>
      <vt:lpstr>Response</vt:lpstr>
    </vt:vector>
  </TitlesOfParts>
  <Company>Exported Data, created by SPSS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Merita Toska</cp:lastModifiedBy>
  <dcterms:created xsi:type="dcterms:W3CDTF">2007-02-23T14:58:14Z</dcterms:created>
  <dcterms:modified xsi:type="dcterms:W3CDTF">2024-07-18T07:30:08Z</dcterms:modified>
</cp:coreProperties>
</file>